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970" yWindow="-45" windowWidth="16065" windowHeight="9645"/>
  </bookViews>
  <sheets>
    <sheet name="Лист1" sheetId="1" r:id="rId1"/>
  </sheets>
  <definedNames>
    <definedName name="_xlnm._FilterDatabase" localSheetId="0" hidden="1">Лист1!#REF!</definedName>
    <definedName name="_xlnm.Print_Area" localSheetId="0">Лист1!$A$1:$I$273</definedName>
  </definedNames>
  <calcPr calcId="145621"/>
</workbook>
</file>

<file path=xl/calcChain.xml><?xml version="1.0" encoding="utf-8"?>
<calcChain xmlns="http://schemas.openxmlformats.org/spreadsheetml/2006/main">
  <c r="H95" i="1" l="1"/>
  <c r="H94" i="1"/>
  <c r="H93" i="1"/>
  <c r="H84" i="1"/>
  <c r="H83" i="1"/>
  <c r="H74" i="1"/>
  <c r="H73" i="1"/>
  <c r="H64" i="1"/>
  <c r="H63" i="1"/>
  <c r="H62" i="1"/>
  <c r="H47" i="1"/>
  <c r="H46" i="1"/>
  <c r="H45" i="1"/>
  <c r="H105" i="1"/>
  <c r="H33" i="1"/>
  <c r="H32" i="1"/>
  <c r="H20" i="1"/>
  <c r="H12" i="1"/>
  <c r="IE178" i="1"/>
  <c r="IE177" i="1"/>
  <c r="D222" i="1"/>
  <c r="D221" i="1"/>
  <c r="H218" i="1"/>
  <c r="H217" i="1"/>
  <c r="D193" i="1"/>
  <c r="D199" i="1" s="1"/>
  <c r="D200" i="1" s="1"/>
  <c r="H191" i="1"/>
  <c r="H190" i="1"/>
  <c r="H189" i="1"/>
  <c r="D189" i="1"/>
  <c r="H188" i="1"/>
  <c r="D178" i="1"/>
  <c r="D179" i="1"/>
  <c r="D180" i="1" s="1"/>
  <c r="D176" i="1"/>
  <c r="H173" i="1"/>
  <c r="H172" i="1"/>
  <c r="D160" i="1"/>
  <c r="D158" i="1"/>
  <c r="H157" i="1"/>
  <c r="H145" i="1"/>
  <c r="H144" i="1"/>
  <c r="D135" i="1"/>
  <c r="H128" i="1"/>
  <c r="H127" i="1"/>
  <c r="H126" i="1"/>
  <c r="H119" i="1"/>
  <c r="H229" i="1"/>
  <c r="H228" i="1"/>
  <c r="D107" i="1"/>
  <c r="D122" i="1"/>
  <c r="D50" i="1"/>
  <c r="D58" i="1" s="1"/>
  <c r="D203" i="1" l="1"/>
  <c r="D205" i="1" s="1"/>
  <c r="D194" i="1" s="1"/>
  <c r="D195" i="1" s="1"/>
  <c r="D196" i="1" s="1"/>
  <c r="D212" i="1" s="1"/>
  <c r="D201" i="1"/>
  <c r="D202" i="1" s="1"/>
</calcChain>
</file>

<file path=xl/sharedStrings.xml><?xml version="1.0" encoding="utf-8"?>
<sst xmlns="http://schemas.openxmlformats.org/spreadsheetml/2006/main" count="823" uniqueCount="251">
  <si>
    <t xml:space="preserve">Артикул </t>
  </si>
  <si>
    <t>Размер</t>
  </si>
  <si>
    <t>ед. изм.</t>
  </si>
  <si>
    <t>Вес  кг/м2</t>
  </si>
  <si>
    <t>Расход шт./м2 (п.м.)</t>
  </si>
  <si>
    <t>Кол-во штук в упак.</t>
  </si>
  <si>
    <t>8030</t>
  </si>
  <si>
    <t>294х294х8</t>
  </si>
  <si>
    <t>плитка</t>
  </si>
  <si>
    <t>м2</t>
  </si>
  <si>
    <t>ступень - флорентинер</t>
  </si>
  <si>
    <t>шт.</t>
  </si>
  <si>
    <t>294х115х52х8</t>
  </si>
  <si>
    <t xml:space="preserve">ступень прямоугольная </t>
  </si>
  <si>
    <t>345x345x12</t>
  </si>
  <si>
    <t>294х73х8</t>
  </si>
  <si>
    <t>плинтус</t>
  </si>
  <si>
    <t>цвета:  E 520 sare, E 522 nuba, E 523 cotto, E 524 male</t>
  </si>
  <si>
    <t>340x294x11</t>
  </si>
  <si>
    <t>240х115х10</t>
  </si>
  <si>
    <t>240x240x12</t>
  </si>
  <si>
    <t>345x240x12</t>
  </si>
  <si>
    <t>240x115x52x10</t>
  </si>
  <si>
    <t>ступень - прямой угол</t>
  </si>
  <si>
    <t>240x73x10</t>
  </si>
  <si>
    <t>шт</t>
  </si>
  <si>
    <t>294x73x8</t>
  </si>
  <si>
    <t>240x73x8</t>
  </si>
  <si>
    <t>8031</t>
  </si>
  <si>
    <t>294х294х10</t>
  </si>
  <si>
    <t>486х240х10</t>
  </si>
  <si>
    <t>плитка крупный формат</t>
  </si>
  <si>
    <t>294х340х35х11</t>
  </si>
  <si>
    <t>ступень прямоугольная рядовая Loftstufe</t>
  </si>
  <si>
    <t>340х340х35х11</t>
  </si>
  <si>
    <t>угловая ступень прямоугольная  Loftstufe</t>
  </si>
  <si>
    <t>294x175x52x10</t>
  </si>
  <si>
    <t>ступень прямой угол</t>
  </si>
  <si>
    <t>цоколь</t>
  </si>
  <si>
    <t>157х60х60x11</t>
  </si>
  <si>
    <t>угловой подступенок</t>
  </si>
  <si>
    <t>угловая ступень - флорентинер</t>
  </si>
  <si>
    <t>594х294х10</t>
  </si>
  <si>
    <t>ступень прямоугольная рядовая  Loftstufe</t>
  </si>
  <si>
    <t>угловая ступень прямоугольная   Loftstufe</t>
  </si>
  <si>
    <t>157х60х60х11</t>
  </si>
  <si>
    <t>цвета: 920 weizenschnee, 927 rosenglut</t>
  </si>
  <si>
    <t>Серия KERAPLATTE AERA, глазурованная</t>
  </si>
  <si>
    <t>8081</t>
  </si>
  <si>
    <t>240x240x10</t>
  </si>
  <si>
    <t>294x294x10</t>
  </si>
  <si>
    <t>300x240x10</t>
  </si>
  <si>
    <t>ступень с насечками без угла</t>
  </si>
  <si>
    <t>300x294x10</t>
  </si>
  <si>
    <t>294x115x52x10</t>
  </si>
  <si>
    <t>157x60x60x11</t>
  </si>
  <si>
    <t>длина стороны угла 290</t>
  </si>
  <si>
    <t>плинтус ступени левый</t>
  </si>
  <si>
    <t>пара</t>
  </si>
  <si>
    <t>плинтус ступени правый</t>
  </si>
  <si>
    <t>8045</t>
  </si>
  <si>
    <t>444x294x10</t>
  </si>
  <si>
    <t>Серия KERAPLATTE ROCCIA, глазурованая</t>
  </si>
  <si>
    <t>240x115x10</t>
  </si>
  <si>
    <t>Серия KERAPLATTE TERRA, неглазурованая</t>
  </si>
  <si>
    <t>240x175x52x10</t>
  </si>
  <si>
    <t>Серия KERAPLATTE DURO, глазурованая</t>
  </si>
  <si>
    <t>240х240х12</t>
  </si>
  <si>
    <t>240х115х52х10</t>
  </si>
  <si>
    <t>240х73х8</t>
  </si>
  <si>
    <t xml:space="preserve">плитка крупный формат </t>
  </si>
  <si>
    <t>340х294х11</t>
  </si>
  <si>
    <t>340x240x12</t>
  </si>
  <si>
    <t>340x294x12</t>
  </si>
  <si>
    <t>340х240х12</t>
  </si>
  <si>
    <t>345х345х12</t>
  </si>
  <si>
    <t>Серия EURAMIC CAVAR</t>
  </si>
  <si>
    <t>Серия EURAMIC CADRA</t>
  </si>
  <si>
    <t>294х144х8</t>
  </si>
  <si>
    <t>цвета: 833 corda, 845 nero, 834 giallo,840 grigio, 835 sandos,837 marmos,839 ferro,841 rosso</t>
  </si>
  <si>
    <t>цвета: 804 bossa, 825 sherry, 803 elba, 850 garda</t>
  </si>
  <si>
    <t>цвета: E 541 facello, E 542 passione, E 543 fosco, E 544 chiaro</t>
  </si>
  <si>
    <t xml:space="preserve">плинтус </t>
  </si>
  <si>
    <t>Серия Keraplatte Asar глазурованная</t>
  </si>
  <si>
    <t>Наименование</t>
  </si>
  <si>
    <t>цвета: 951 krios, 952 pidra, 955 eres, 957 kawe</t>
  </si>
  <si>
    <t>цвета: E 560 alpina, E 561 agnello, E 565 aruba</t>
  </si>
  <si>
    <t>наименование</t>
  </si>
  <si>
    <t>ед. изм</t>
  </si>
  <si>
    <t>Вес  кг</t>
  </si>
  <si>
    <t>294x115x52x8</t>
  </si>
  <si>
    <t>345х294х10</t>
  </si>
  <si>
    <t>Материалы для монтажа плитки и ступеней</t>
  </si>
  <si>
    <t>Артикул</t>
  </si>
  <si>
    <t>Мешок, кг.</t>
  </si>
  <si>
    <t>Расход, кг/ м2</t>
  </si>
  <si>
    <t>Цена, руб.</t>
  </si>
  <si>
    <t>Складская программа</t>
  </si>
  <si>
    <t>Специальный клей  для напольной клинкерной плитки и ступеней</t>
  </si>
  <si>
    <t>FX 600</t>
  </si>
  <si>
    <t>Плиточный клей, эластичный (С2 ТЕ)</t>
  </si>
  <si>
    <t>склад Пирогово</t>
  </si>
  <si>
    <t>FX 900</t>
  </si>
  <si>
    <t>Высокоэластичный клей (С2 ТЕ, S1)</t>
  </si>
  <si>
    <t>склад Ногинск</t>
  </si>
  <si>
    <t>Специальная затирка швов для напольной клинкерной плитки и ступеней</t>
  </si>
  <si>
    <t>Внимание:</t>
  </si>
  <si>
    <r>
      <t>*</t>
    </r>
    <r>
      <rPr>
        <i/>
        <sz val="10"/>
        <color indexed="56"/>
        <rFont val="Arial"/>
        <family val="2"/>
        <charset val="204"/>
      </rPr>
      <t xml:space="preserve"> Данные артикулы - по запросу!</t>
    </r>
  </si>
  <si>
    <t>Количество плитки в 1 кв.м. указано с учетом шва около 6 мм. При меньших размерах шва, требуется большее количество на м2.</t>
  </si>
  <si>
    <t>Заказ кратно упаковкам в штуках.</t>
  </si>
  <si>
    <t>При размещении заказа указать: номер артикула, размер, наименование, кол-во.</t>
  </si>
  <si>
    <t xml:space="preserve"> FBR 300</t>
  </si>
  <si>
    <t xml:space="preserve">ступень - флорентинер </t>
  </si>
  <si>
    <t xml:space="preserve">угловая ступень - флорентинер </t>
  </si>
  <si>
    <t>Морозостойкая клинкерная плитка и ступени для наружных работ</t>
  </si>
  <si>
    <t>цвета: E550 cinzar</t>
  </si>
  <si>
    <t>8063</t>
  </si>
  <si>
    <t>UG</t>
  </si>
  <si>
    <t xml:space="preserve"> Универсальная грунтовка  </t>
  </si>
  <si>
    <t>Специальные смеси для подготовки и ремонта основания под клинкерную плитку и ступени</t>
  </si>
  <si>
    <t>BRS</t>
  </si>
  <si>
    <t xml:space="preserve">Шпатлевка для бетона и ремонта, </t>
  </si>
  <si>
    <t>MDS</t>
  </si>
  <si>
    <t>Минеральный гидроизолирующий раствор-шлам</t>
  </si>
  <si>
    <t>Серия Keraplatte Epos глазурованная</t>
  </si>
  <si>
    <t>594x294x10</t>
  </si>
  <si>
    <t>8062</t>
  </si>
  <si>
    <t xml:space="preserve">плитка </t>
  </si>
  <si>
    <t xml:space="preserve">ступень прямоугольная рядовая Loftstufe  </t>
  </si>
  <si>
    <t xml:space="preserve">угловая ступень прямоугольная  Loftstufe  </t>
  </si>
  <si>
    <t xml:space="preserve">угловой подступенок </t>
  </si>
  <si>
    <t>9000/9010</t>
  </si>
  <si>
    <t xml:space="preserve">FBR 300 </t>
  </si>
  <si>
    <t xml:space="preserve">Затирка для широких швов "Фугенбрайт" 2-20 мм, белая           </t>
  </si>
  <si>
    <t xml:space="preserve">Затирка для широких швов "Фугенбрайт" 2-20 мм, бежевая          </t>
  </si>
  <si>
    <t xml:space="preserve">Затирка для широких швов "Фугенбрайт" 2-20 мм, песочно-желтая         </t>
  </si>
  <si>
    <t xml:space="preserve">Затирка для широких швов "Фугенбрайт" 2-20 мм, карамель           </t>
  </si>
  <si>
    <t xml:space="preserve">Затирка для широких швов "Фугенбрайт" 2-20 мм, темно-коричневая           </t>
  </si>
  <si>
    <t xml:space="preserve">Затирка для широких швов "Фугенбрайт" 2-20 мм, красно-коричневая           </t>
  </si>
  <si>
    <t xml:space="preserve">Затирка для широких швов "Фугенбрайт" 2-20 мм, серая   </t>
  </si>
  <si>
    <t xml:space="preserve">Затирка для широких швов "Фугенбрайт" 2-20 мм, серебристо-серая </t>
  </si>
  <si>
    <t>Затирка для широких швов "Фугенбрайт" 2-20 мм, антрацит</t>
  </si>
  <si>
    <t>Цена руб./кв.м.</t>
  </si>
  <si>
    <t>Цена руб./за шт.</t>
  </si>
  <si>
    <t xml:space="preserve">ступень - прямой угол </t>
  </si>
  <si>
    <t xml:space="preserve">Серия Gravel Blend глазурованная </t>
  </si>
  <si>
    <t>цвета: 970 grey, 971 greige, 972 taupe, 973 anthracite</t>
  </si>
  <si>
    <t xml:space="preserve">Серия Zoe глазурованная </t>
  </si>
  <si>
    <r>
      <t xml:space="preserve">плитка крупный формат </t>
    </r>
    <r>
      <rPr>
        <b/>
        <sz val="8"/>
        <rFont val="Arial"/>
        <family val="2"/>
        <charset val="204"/>
      </rPr>
      <t>(только 951, 952)</t>
    </r>
  </si>
  <si>
    <t>цвета: 960 beige, 961 brown, 962 grey, 963 black, 964 taupe</t>
  </si>
  <si>
    <t>плинтус (только 833, 837, 839, 840, 841, 845)</t>
  </si>
  <si>
    <t>цвета: 980 grau, 981 greige, 982 anthrazit, 985 Dekor</t>
  </si>
  <si>
    <t>плитка (только 980, 981, 982)</t>
  </si>
  <si>
    <t>плитка (только 985)</t>
  </si>
  <si>
    <t>ступень прямоугольная рядовая Loftstufe (только 980, 981, 982)</t>
  </si>
  <si>
    <t>угловая ступень прямоугольная  Loftstufe (только 980, 981, 982)</t>
  </si>
  <si>
    <t>ступень прямой угол (только 980, 981, 982)</t>
  </si>
  <si>
    <t>цоколь (только 980, 981, 982)</t>
  </si>
  <si>
    <t>угловой подступенок  (только 980, 981, 982)</t>
  </si>
  <si>
    <t xml:space="preserve">Серия SELECTED </t>
  </si>
  <si>
    <t>плитка (только 837, 840, 841)</t>
  </si>
  <si>
    <t>ступень - флорентинер (только 833, 834, 835, 837, 839, 840, 841, 845)</t>
  </si>
  <si>
    <t>ступень - флорентинер (только 834, 839)</t>
  </si>
  <si>
    <t>ступень с насечками без угла (только 834, 839)</t>
  </si>
  <si>
    <t>угловая ступень - флорентинер (только 834, 839)</t>
  </si>
  <si>
    <t>ступень прямой угол (только 833, 834, 835, 837, 839, 840, 841, 845)</t>
  </si>
  <si>
    <t>ступень прямой угол (только 834, 839)</t>
  </si>
  <si>
    <t>плинтус (только 834, 839)</t>
  </si>
  <si>
    <t>угловой подступенок (только 834, 839)</t>
  </si>
  <si>
    <t>плинтус ступени левый (только 834, 839)</t>
  </si>
  <si>
    <t>плинтус ступени правый (только 834, 839)</t>
  </si>
  <si>
    <t>цвета: 313 herbsfarben</t>
  </si>
  <si>
    <t>ступень с насечками  - прямой угол</t>
  </si>
  <si>
    <t>плинтус под ступень левый</t>
  </si>
  <si>
    <t>плинтус под ступень правый</t>
  </si>
  <si>
    <t>цвета: 620 sass, 635 gari</t>
  </si>
  <si>
    <t>цвета: 640 maro, 645 giru</t>
  </si>
  <si>
    <t>ступень - флорентинер (только 640)</t>
  </si>
  <si>
    <t>угловая ступень - флорентинер (только 640)</t>
  </si>
  <si>
    <t>плитка (только 712)</t>
  </si>
  <si>
    <t>цвета: 721 roule,  712 marone, 728 core, 715 tar, 707 smoke</t>
  </si>
  <si>
    <t>плитка (только 722, 750)</t>
  </si>
  <si>
    <t>плитка (только 720, 725)</t>
  </si>
  <si>
    <t>плитка (только 722)</t>
  </si>
  <si>
    <t>плитка крупный формат (только 722, 750)</t>
  </si>
  <si>
    <t>ступень с насечками без угла (только 722, 750)</t>
  </si>
  <si>
    <t>ступень - флорентинер (только 722, 750)</t>
  </si>
  <si>
    <t>угловая ступень - флорентинер (только 722, 750)</t>
  </si>
  <si>
    <t>ступень прямоугольная рядовая  Loftstufe (только 722, 750)</t>
  </si>
  <si>
    <t>угловая ступень прямоугольная   Loftstufe (только 722, 750)</t>
  </si>
  <si>
    <t>ступень прямой угол (только 722, 750)</t>
  </si>
  <si>
    <t>плинтус (только 722, 750)</t>
  </si>
  <si>
    <t>плинтус ступени левый (только 722, 750)</t>
  </si>
  <si>
    <t>плинтус ступени правый (только 722, 750)</t>
  </si>
  <si>
    <t>угловой подступенок (только 722, 750)</t>
  </si>
  <si>
    <t>цвета:  720 baccar, 722 paglio, 725 faveo, 750 rubeo, 711 onda, 730 beseno</t>
  </si>
  <si>
    <t>плинтус (только 711, 730)</t>
  </si>
  <si>
    <t>плинтус ступени левый (только 711, 730)</t>
  </si>
  <si>
    <t>плинтус ступени правый (только 711, 730)</t>
  </si>
  <si>
    <t>угловой подступенок (только 711, 730)</t>
  </si>
  <si>
    <t>ступень с насечками без угла (только 720, 725)</t>
  </si>
  <si>
    <t>ступень - флорентинер (только 720, 725)</t>
  </si>
  <si>
    <t>ступень прямой угол (только 720, 725)</t>
  </si>
  <si>
    <t>плинтус (только 720, 725, 730)</t>
  </si>
  <si>
    <t>плинтус (только 720, 725)</t>
  </si>
  <si>
    <t>плитка крупный формат (только 705, 710, 755, 727)</t>
  </si>
  <si>
    <t>плитка (только 705, 710, 755, 727)</t>
  </si>
  <si>
    <t>ступень - флорентинер (только 710, 720, 725, 727, 755)</t>
  </si>
  <si>
    <t>угловая ступень - флорентинер (только 710, 720, 725, 727, 755)</t>
  </si>
  <si>
    <t>ступень прямоугольная рядовая  Loftstufe (только 705, 710, 717, 755)</t>
  </si>
  <si>
    <t>угловая ступень прямоугольная   Loftstufe (только 705, 710, 717, 755)</t>
  </si>
  <si>
    <t>Снято с производства!!! Распродажа остатков!!!</t>
  </si>
  <si>
    <t>8314</t>
  </si>
  <si>
    <t>плитка (только 524 цвет)</t>
  </si>
  <si>
    <t>ступень - фигурный угол (только 750)</t>
  </si>
  <si>
    <t xml:space="preserve">ступень прямоугольная рядовая  Loftstufe (только  715, 707) </t>
  </si>
  <si>
    <t xml:space="preserve">угловая ступень прямоугольная   Loftstufe  (только  715, 707) </t>
  </si>
  <si>
    <t>плинтус ступени левый (только 712, 721, 727, 728)</t>
  </si>
  <si>
    <t>плинтус ступени правый (только 712, 721, 727, 728)</t>
  </si>
  <si>
    <t>плитка (только 803, 804, 850)</t>
  </si>
  <si>
    <t>плитка (только 804, 825)</t>
  </si>
  <si>
    <t>ступень - флорентинер (только 804, 825)</t>
  </si>
  <si>
    <t>ступень угловая - флорентинер (только 804, 825)</t>
  </si>
  <si>
    <t>ступень - фигурный угол (только 804)</t>
  </si>
  <si>
    <t>плинтус (только 804)</t>
  </si>
  <si>
    <t>плинтус (кроме 804)</t>
  </si>
  <si>
    <t>угловой подступенок (только 804, 825)</t>
  </si>
  <si>
    <t>плинтус под ступень левый (только 804, 825)</t>
  </si>
  <si>
    <t>плинтус под ступень правый (только 804, 825)</t>
  </si>
  <si>
    <r>
      <t xml:space="preserve">угловая ступень - флорентинер </t>
    </r>
    <r>
      <rPr>
        <b/>
        <sz val="8"/>
        <color indexed="10"/>
        <rFont val="Arial"/>
        <family val="2"/>
        <charset val="204"/>
      </rPr>
      <t>(только цвета: 520, 524)</t>
    </r>
  </si>
  <si>
    <t xml:space="preserve">Серия EURAMIC STONES, глазурованая </t>
  </si>
  <si>
    <t xml:space="preserve">Серия EURAMIC CALMA </t>
  </si>
  <si>
    <t>Серия Keraplatte Aera Т</t>
  </si>
  <si>
    <t xml:space="preserve">Серия Keraplatte Roccia X </t>
  </si>
  <si>
    <t>8106/8108/8111</t>
  </si>
  <si>
    <t>4817/4815</t>
  </si>
  <si>
    <t>8108/8110</t>
  </si>
  <si>
    <t>9118/9111</t>
  </si>
  <si>
    <t>9117/9110</t>
  </si>
  <si>
    <t xml:space="preserve"> 215 patrizierrot, 307 weizengelb,316 patrizierrot ofenbunt</t>
  </si>
  <si>
    <t xml:space="preserve"> Прайс-лист 2022 на  напольную клинкерную плитку и ступени</t>
  </si>
  <si>
    <t>цвета: 833 corda, 845 nero,840 grigio, 835 sandos,837 marmos,841 rosso</t>
  </si>
  <si>
    <t>цвета:  710 crio, 720 baccar, 725 faveo, 755  camaro, 705 beton, 727 pinar, 717 anthra</t>
  </si>
  <si>
    <t>Цена Евро/кв.м.</t>
  </si>
  <si>
    <t>Цена Евро/за шт.</t>
  </si>
  <si>
    <t>плитка (только 833, 834, 835, 837, 839, 845)</t>
  </si>
  <si>
    <t>плитка (только 834, 835, 839, 840)</t>
  </si>
  <si>
    <t>ступень с насечками без угла (только 833, 834, 839, 840)</t>
  </si>
  <si>
    <t xml:space="preserve">  (действителен с 30.07.2022)</t>
  </si>
  <si>
    <t>Производственная компания Клинкер Пром</t>
  </si>
  <si>
    <t>klinkerprom.ru, masonmenu.ru, termopanels.ru, тел.: +7 (495) 223-38-71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</si>
</sst>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0" formatCode="_-* #,##0.00&quot;р.&quot;_-;\-* #,##0.00&quot;р.&quot;_-;_-* &quot;-&quot;??&quot;р.&quot;_-;_-@_-"/>
    <numFmt numFmtId="172" formatCode="0.000"/>
    <numFmt numFmtId="173" formatCode="0.0"/>
    <numFmt numFmtId="175" formatCode="_-* #,##0.00\ [$€-1]_-;\-* #,##0.00\ [$€-1]_-;_-* &quot;-&quot;??\ [$€-1]_-;_-@_-"/>
    <numFmt numFmtId="176" formatCode="#,##0.00\ [$€-1]"/>
    <numFmt numFmtId="185" formatCode="#,##0.00&quot;р.&quot;"/>
  </numFmts>
  <fonts count="56" x14ac:knownFonts="1">
    <font>
      <sz val="11"/>
      <color theme="1"/>
      <name val="Calibri"/>
      <family val="2"/>
      <charset val="204"/>
      <scheme val="minor"/>
    </font>
    <font>
      <b/>
      <sz val="14"/>
      <name val="Tahoma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</font>
    <font>
      <b/>
      <sz val="12"/>
      <name val="Arial Black"/>
      <family val="2"/>
      <charset val="204"/>
    </font>
    <font>
      <b/>
      <sz val="9"/>
      <name val="Arial Cyr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10"/>
      <color indexed="56"/>
      <name val="Arial"/>
      <family val="2"/>
      <charset val="204"/>
    </font>
    <font>
      <i/>
      <sz val="10"/>
      <name val="Arial"/>
      <family val="2"/>
    </font>
    <font>
      <b/>
      <sz val="18"/>
      <name val="Arial"/>
      <family val="2"/>
      <charset val="204"/>
    </font>
    <font>
      <b/>
      <sz val="22"/>
      <name val="Tahoma"/>
      <family val="2"/>
      <charset val="204"/>
    </font>
    <font>
      <b/>
      <sz val="20"/>
      <name val="Arial"/>
      <family val="2"/>
      <charset val="204"/>
    </font>
    <font>
      <b/>
      <u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FF0000"/>
      <name val="Arial"/>
      <family val="2"/>
      <charset val="204"/>
    </font>
    <font>
      <b/>
      <sz val="18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170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485">
    <xf numFmtId="0" fontId="0" fillId="0" borderId="0" xfId="0"/>
    <xf numFmtId="0" fontId="34" fillId="0" borderId="0" xfId="0" applyFont="1"/>
    <xf numFmtId="0" fontId="0" fillId="0" borderId="0" xfId="0" applyFill="1"/>
    <xf numFmtId="0" fontId="35" fillId="0" borderId="0" xfId="0" applyFont="1"/>
    <xf numFmtId="0" fontId="34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35" fillId="0" borderId="0" xfId="0" applyFont="1" applyFill="1"/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172" fontId="10" fillId="0" borderId="11" xfId="0" applyNumberFormat="1" applyFont="1" applyFill="1" applyBorder="1" applyAlignment="1">
      <alignment horizontal="center" vertical="center" wrapText="1"/>
    </xf>
    <xf numFmtId="172" fontId="12" fillId="0" borderId="12" xfId="0" applyNumberFormat="1" applyFont="1" applyFill="1" applyBorder="1" applyAlignment="1">
      <alignment horizontal="center" vertical="center"/>
    </xf>
    <xf numFmtId="172" fontId="12" fillId="0" borderId="12" xfId="0" applyNumberFormat="1" applyFont="1" applyFill="1" applyBorder="1" applyAlignment="1">
      <alignment horizontal="center" vertical="center" wrapText="1"/>
    </xf>
    <xf numFmtId="172" fontId="12" fillId="0" borderId="1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72" fontId="12" fillId="0" borderId="16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2" fontId="12" fillId="0" borderId="13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3" fontId="12" fillId="0" borderId="7" xfId="0" applyNumberFormat="1" applyFont="1" applyFill="1" applyBorder="1" applyAlignment="1">
      <alignment horizontal="center" vertical="center"/>
    </xf>
    <xf numFmtId="173" fontId="12" fillId="0" borderId="6" xfId="0" applyNumberFormat="1" applyFont="1" applyFill="1" applyBorder="1" applyAlignment="1">
      <alignment horizontal="center" vertical="center"/>
    </xf>
    <xf numFmtId="173" fontId="12" fillId="0" borderId="6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172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172" fontId="16" fillId="3" borderId="4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1" fontId="21" fillId="0" borderId="18" xfId="0" applyNumberFormat="1" applyFont="1" applyBorder="1" applyAlignment="1">
      <alignment horizontal="center" vertical="center"/>
    </xf>
    <xf numFmtId="0" fontId="16" fillId="4" borderId="19" xfId="1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>
      <alignment horizontal="center" vertical="center"/>
    </xf>
    <xf numFmtId="0" fontId="16" fillId="4" borderId="18" xfId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4" borderId="21" xfId="1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172" fontId="12" fillId="4" borderId="12" xfId="0" applyNumberFormat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2" fontId="12" fillId="4" borderId="6" xfId="0" applyNumberFormat="1" applyFont="1" applyFill="1" applyBorder="1" applyAlignment="1">
      <alignment horizontal="center" vertical="center"/>
    </xf>
    <xf numFmtId="172" fontId="12" fillId="4" borderId="12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left" vertical="center" wrapText="1"/>
    </xf>
    <xf numFmtId="172" fontId="12" fillId="4" borderId="13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35" fillId="4" borderId="0" xfId="0" applyFont="1" applyFill="1"/>
    <xf numFmtId="0" fontId="12" fillId="4" borderId="12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/>
    </xf>
    <xf numFmtId="0" fontId="38" fillId="0" borderId="0" xfId="0" applyFont="1"/>
    <xf numFmtId="173" fontId="21" fillId="0" borderId="18" xfId="0" applyNumberFormat="1" applyFont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72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172" fontId="22" fillId="0" borderId="6" xfId="0" applyNumberFormat="1" applyFont="1" applyFill="1" applyBorder="1" applyAlignment="1">
      <alignment horizontal="center" vertical="center"/>
    </xf>
    <xf numFmtId="172" fontId="22" fillId="0" borderId="7" xfId="0" applyNumberFormat="1" applyFont="1" applyFill="1" applyBorder="1" applyAlignment="1">
      <alignment horizontal="center" vertical="center"/>
    </xf>
    <xf numFmtId="173" fontId="22" fillId="0" borderId="7" xfId="0" applyNumberFormat="1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1" fontId="23" fillId="0" borderId="25" xfId="0" applyNumberFormat="1" applyFont="1" applyBorder="1" applyAlignment="1">
      <alignment horizontal="center" vertical="center"/>
    </xf>
    <xf numFmtId="0" fontId="16" fillId="4" borderId="26" xfId="1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6" fillId="4" borderId="27" xfId="1" applyFont="1" applyFill="1" applyBorder="1" applyAlignment="1" applyProtection="1">
      <alignment horizontal="center" vertical="center"/>
      <protection locked="0"/>
    </xf>
    <xf numFmtId="0" fontId="38" fillId="4" borderId="0" xfId="0" applyFont="1" applyFill="1"/>
    <xf numFmtId="170" fontId="7" fillId="0" borderId="4" xfId="0" applyNumberFormat="1" applyFont="1" applyFill="1" applyBorder="1" applyAlignment="1">
      <alignment horizontal="center" vertical="center" wrapText="1"/>
    </xf>
    <xf numFmtId="170" fontId="7" fillId="0" borderId="23" xfId="0" applyNumberFormat="1" applyFont="1" applyFill="1" applyBorder="1" applyAlignment="1">
      <alignment horizontal="center" vertical="center" wrapText="1"/>
    </xf>
    <xf numFmtId="170" fontId="7" fillId="0" borderId="17" xfId="0" applyNumberFormat="1" applyFont="1" applyBorder="1" applyAlignment="1">
      <alignment horizontal="center" vertical="center"/>
    </xf>
    <xf numFmtId="170" fontId="7" fillId="0" borderId="11" xfId="0" applyNumberFormat="1" applyFont="1" applyFill="1" applyBorder="1" applyAlignment="1">
      <alignment horizontal="center" vertical="center" wrapText="1"/>
    </xf>
    <xf numFmtId="170" fontId="7" fillId="0" borderId="4" xfId="0" applyNumberFormat="1" applyFont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0" fontId="23" fillId="4" borderId="0" xfId="0" applyFont="1" applyFill="1"/>
    <xf numFmtId="0" fontId="39" fillId="4" borderId="0" xfId="0" applyFont="1" applyFill="1"/>
    <xf numFmtId="0" fontId="40" fillId="4" borderId="0" xfId="0" applyFont="1" applyFill="1"/>
    <xf numFmtId="0" fontId="40" fillId="0" borderId="0" xfId="0" applyFont="1"/>
    <xf numFmtId="2" fontId="12" fillId="4" borderId="6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/>
    </xf>
    <xf numFmtId="172" fontId="12" fillId="0" borderId="30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41" fillId="4" borderId="0" xfId="0" applyFont="1" applyFill="1"/>
    <xf numFmtId="0" fontId="13" fillId="4" borderId="0" xfId="0" applyFont="1" applyFill="1"/>
    <xf numFmtId="0" fontId="0" fillId="4" borderId="0" xfId="0" applyFont="1" applyFill="1"/>
    <xf numFmtId="2" fontId="12" fillId="0" borderId="29" xfId="0" applyNumberFormat="1" applyFont="1" applyFill="1" applyBorder="1" applyAlignment="1">
      <alignment horizontal="center" vertical="center"/>
    </xf>
    <xf numFmtId="172" fontId="12" fillId="0" borderId="28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172" fontId="12" fillId="0" borderId="6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172" fontId="12" fillId="0" borderId="6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72" fontId="12" fillId="0" borderId="7" xfId="0" applyNumberFormat="1" applyFont="1" applyFill="1" applyBorder="1" applyAlignment="1">
      <alignment horizontal="center" vertical="center"/>
    </xf>
    <xf numFmtId="0" fontId="13" fillId="4" borderId="12" xfId="1" applyFont="1" applyFill="1" applyBorder="1" applyAlignment="1" applyProtection="1">
      <alignment horizontal="left" vertical="center" wrapText="1"/>
      <protection locked="0"/>
    </xf>
    <xf numFmtId="170" fontId="7" fillId="0" borderId="0" xfId="0" applyNumberFormat="1" applyFont="1" applyFill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170" fontId="42" fillId="0" borderId="0" xfId="0" applyNumberFormat="1" applyFont="1" applyBorder="1" applyAlignment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center"/>
    </xf>
    <xf numFmtId="170" fontId="30" fillId="0" borderId="0" xfId="0" applyNumberFormat="1" applyFont="1" applyAlignment="1">
      <alignment horizontal="center" vertical="center"/>
    </xf>
    <xf numFmtId="170" fontId="43" fillId="0" borderId="0" xfId="0" applyNumberFormat="1" applyFont="1" applyFill="1" applyAlignment="1">
      <alignment horizontal="center" vertical="center"/>
    </xf>
    <xf numFmtId="170" fontId="7" fillId="0" borderId="0" xfId="0" applyNumberFormat="1" applyFont="1" applyFill="1" applyAlignment="1">
      <alignment horizontal="center" vertical="center" wrapText="1"/>
    </xf>
    <xf numFmtId="170" fontId="29" fillId="0" borderId="0" xfId="0" applyNumberFormat="1" applyFont="1" applyFill="1" applyAlignment="1">
      <alignment horizontal="center" vertical="center"/>
    </xf>
    <xf numFmtId="170" fontId="29" fillId="0" borderId="0" xfId="0" applyNumberFormat="1" applyFont="1" applyFill="1" applyBorder="1" applyAlignment="1">
      <alignment horizontal="center" vertical="center"/>
    </xf>
    <xf numFmtId="170" fontId="30" fillId="0" borderId="0" xfId="0" applyNumberFormat="1" applyFont="1" applyFill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11" fillId="4" borderId="12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172" fontId="11" fillId="0" borderId="6" xfId="0" applyNumberFormat="1" applyFont="1" applyFill="1" applyBorder="1" applyAlignment="1">
      <alignment horizontal="center" vertical="center" wrapText="1"/>
    </xf>
    <xf numFmtId="172" fontId="12" fillId="4" borderId="6" xfId="0" applyNumberFormat="1" applyFont="1" applyFill="1" applyBorder="1" applyAlignment="1">
      <alignment horizontal="center" vertical="center" wrapText="1"/>
    </xf>
    <xf numFmtId="172" fontId="12" fillId="4" borderId="6" xfId="0" applyNumberFormat="1" applyFont="1" applyFill="1" applyBorder="1" applyAlignment="1">
      <alignment horizontal="center" vertical="center"/>
    </xf>
    <xf numFmtId="172" fontId="12" fillId="4" borderId="7" xfId="0" applyNumberFormat="1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185" fontId="44" fillId="5" borderId="6" xfId="2" applyNumberFormat="1" applyFont="1" applyFill="1" applyBorder="1" applyAlignment="1">
      <alignment horizontal="center" vertical="center"/>
    </xf>
    <xf numFmtId="0" fontId="13" fillId="4" borderId="26" xfId="1" applyFont="1" applyFill="1" applyBorder="1" applyAlignment="1" applyProtection="1">
      <alignment horizontal="left" vertical="center" wrapText="1"/>
      <protection locked="0"/>
    </xf>
    <xf numFmtId="0" fontId="45" fillId="0" borderId="0" xfId="0" applyFont="1"/>
    <xf numFmtId="0" fontId="46" fillId="0" borderId="0" xfId="0" applyFont="1"/>
    <xf numFmtId="0" fontId="44" fillId="0" borderId="0" xfId="0" applyFont="1" applyFill="1"/>
    <xf numFmtId="0" fontId="47" fillId="0" borderId="0" xfId="0" applyFont="1"/>
    <xf numFmtId="2" fontId="35" fillId="4" borderId="0" xfId="0" applyNumberFormat="1" applyFont="1" applyFill="1"/>
    <xf numFmtId="172" fontId="40" fillId="0" borderId="0" xfId="0" applyNumberFormat="1" applyFont="1"/>
    <xf numFmtId="0" fontId="48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 wrapText="1"/>
    </xf>
    <xf numFmtId="0" fontId="16" fillId="4" borderId="33" xfId="1" applyFont="1" applyFill="1" applyBorder="1" applyAlignment="1" applyProtection="1">
      <alignment horizontal="center" vertical="center"/>
      <protection locked="0"/>
    </xf>
    <xf numFmtId="0" fontId="16" fillId="2" borderId="34" xfId="0" applyFont="1" applyFill="1" applyBorder="1" applyAlignment="1">
      <alignment horizontal="center" vertical="center"/>
    </xf>
    <xf numFmtId="0" fontId="16" fillId="4" borderId="35" xfId="1" applyFont="1" applyFill="1" applyBorder="1" applyAlignment="1" applyProtection="1">
      <alignment horizontal="center" vertical="center"/>
      <protection locked="0"/>
    </xf>
    <xf numFmtId="0" fontId="49" fillId="0" borderId="22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/>
    </xf>
    <xf numFmtId="185" fontId="48" fillId="4" borderId="20" xfId="0" applyNumberFormat="1" applyFont="1" applyFill="1" applyBorder="1" applyAlignment="1">
      <alignment horizontal="center" vertical="center" wrapText="1"/>
    </xf>
    <xf numFmtId="185" fontId="48" fillId="4" borderId="22" xfId="0" applyNumberFormat="1" applyFont="1" applyFill="1" applyBorder="1" applyAlignment="1">
      <alignment horizontal="center" vertical="center" wrapText="1"/>
    </xf>
    <xf numFmtId="185" fontId="48" fillId="4" borderId="36" xfId="0" applyNumberFormat="1" applyFont="1" applyFill="1" applyBorder="1" applyAlignment="1">
      <alignment horizontal="center" vertical="center" wrapText="1"/>
    </xf>
    <xf numFmtId="185" fontId="48" fillId="4" borderId="37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/>
    </xf>
    <xf numFmtId="172" fontId="12" fillId="0" borderId="5" xfId="0" applyNumberFormat="1" applyFont="1" applyFill="1" applyBorder="1" applyAlignment="1">
      <alignment horizontal="center" vertical="center"/>
    </xf>
    <xf numFmtId="0" fontId="50" fillId="5" borderId="6" xfId="0" applyFont="1" applyFill="1" applyBorder="1" applyAlignment="1">
      <alignment horizontal="center" vertical="center"/>
    </xf>
    <xf numFmtId="0" fontId="50" fillId="5" borderId="1" xfId="0" applyFont="1" applyFill="1" applyBorder="1" applyAlignment="1">
      <alignment horizontal="left" vertical="center" wrapText="1"/>
    </xf>
    <xf numFmtId="2" fontId="50" fillId="5" borderId="6" xfId="0" applyNumberFormat="1" applyFont="1" applyFill="1" applyBorder="1" applyAlignment="1">
      <alignment horizontal="center" vertical="center"/>
    </xf>
    <xf numFmtId="172" fontId="50" fillId="5" borderId="12" xfId="0" applyNumberFormat="1" applyFont="1" applyFill="1" applyBorder="1" applyAlignment="1">
      <alignment horizontal="center" vertical="center"/>
    </xf>
    <xf numFmtId="0" fontId="50" fillId="5" borderId="12" xfId="0" applyFont="1" applyFill="1" applyBorder="1" applyAlignment="1">
      <alignment horizontal="center" vertical="center"/>
    </xf>
    <xf numFmtId="0" fontId="51" fillId="0" borderId="0" xfId="0" applyFont="1"/>
    <xf numFmtId="49" fontId="50" fillId="5" borderId="3" xfId="0" applyNumberFormat="1" applyFont="1" applyFill="1" applyBorder="1" applyAlignment="1">
      <alignment horizontal="center" vertical="center"/>
    </xf>
    <xf numFmtId="170" fontId="50" fillId="5" borderId="6" xfId="2" applyNumberFormat="1" applyFont="1" applyFill="1" applyBorder="1" applyAlignment="1">
      <alignment horizontal="center" vertical="center" wrapText="1"/>
    </xf>
    <xf numFmtId="0" fontId="51" fillId="0" borderId="0" xfId="0" applyFont="1" applyFill="1"/>
    <xf numFmtId="0" fontId="0" fillId="0" borderId="0" xfId="0" applyFont="1" applyFill="1"/>
    <xf numFmtId="185" fontId="16" fillId="0" borderId="38" xfId="0" applyNumberFormat="1" applyFont="1" applyFill="1" applyBorder="1" applyAlignment="1">
      <alignment horizontal="center" vertical="center"/>
    </xf>
    <xf numFmtId="185" fontId="16" fillId="0" borderId="39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2" fillId="5" borderId="4" xfId="0" applyFont="1" applyFill="1" applyBorder="1" applyAlignment="1">
      <alignment horizontal="center" vertical="center" wrapText="1"/>
    </xf>
    <xf numFmtId="0" fontId="42" fillId="5" borderId="2" xfId="0" applyFont="1" applyFill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42" fillId="5" borderId="4" xfId="0" applyFont="1" applyFill="1" applyBorder="1" applyAlignment="1">
      <alignment horizontal="center" vertical="center"/>
    </xf>
    <xf numFmtId="172" fontId="42" fillId="5" borderId="11" xfId="0" applyNumberFormat="1" applyFont="1" applyFill="1" applyBorder="1" applyAlignment="1">
      <alignment horizontal="center" vertical="center" wrapText="1"/>
    </xf>
    <xf numFmtId="170" fontId="42" fillId="5" borderId="23" xfId="0" applyNumberFormat="1" applyFont="1" applyFill="1" applyBorder="1" applyAlignment="1">
      <alignment horizontal="center" vertical="center" wrapText="1"/>
    </xf>
    <xf numFmtId="170" fontId="42" fillId="5" borderId="17" xfId="0" applyNumberFormat="1" applyFont="1" applyFill="1" applyBorder="1" applyAlignment="1">
      <alignment horizontal="center" vertical="center"/>
    </xf>
    <xf numFmtId="49" fontId="42" fillId="5" borderId="5" xfId="0" applyNumberFormat="1" applyFont="1" applyFill="1" applyBorder="1" applyAlignment="1">
      <alignment horizontal="center" vertical="center"/>
    </xf>
    <xf numFmtId="49" fontId="42" fillId="5" borderId="15" xfId="0" applyNumberFormat="1" applyFont="1" applyFill="1" applyBorder="1" applyAlignment="1">
      <alignment horizontal="center" vertical="center"/>
    </xf>
    <xf numFmtId="0" fontId="52" fillId="5" borderId="9" xfId="0" applyFont="1" applyFill="1" applyBorder="1" applyAlignment="1">
      <alignment horizontal="left" vertical="center" wrapText="1"/>
    </xf>
    <xf numFmtId="2" fontId="52" fillId="5" borderId="5" xfId="0" applyNumberFormat="1" applyFont="1" applyFill="1" applyBorder="1" applyAlignment="1">
      <alignment horizontal="center" vertical="center"/>
    </xf>
    <xf numFmtId="172" fontId="52" fillId="5" borderId="16" xfId="0" applyNumberFormat="1" applyFont="1" applyFill="1" applyBorder="1" applyAlignment="1">
      <alignment horizontal="center" vertical="center"/>
    </xf>
    <xf numFmtId="0" fontId="52" fillId="5" borderId="5" xfId="0" applyFont="1" applyFill="1" applyBorder="1" applyAlignment="1">
      <alignment horizontal="center" vertical="center"/>
    </xf>
    <xf numFmtId="0" fontId="52" fillId="5" borderId="16" xfId="0" applyFont="1" applyFill="1" applyBorder="1" applyAlignment="1">
      <alignment horizontal="center" vertical="center"/>
    </xf>
    <xf numFmtId="185" fontId="42" fillId="5" borderId="28" xfId="3" applyNumberFormat="1" applyFont="1" applyFill="1" applyBorder="1" applyAlignment="1">
      <alignment horizontal="center" vertical="center"/>
    </xf>
    <xf numFmtId="185" fontId="42" fillId="5" borderId="28" xfId="2" applyNumberFormat="1" applyFont="1" applyFill="1" applyBorder="1" applyAlignment="1">
      <alignment horizontal="center" vertical="center"/>
    </xf>
    <xf numFmtId="49" fontId="42" fillId="5" borderId="6" xfId="0" applyNumberFormat="1" applyFont="1" applyFill="1" applyBorder="1" applyAlignment="1">
      <alignment horizontal="center" vertical="center"/>
    </xf>
    <xf numFmtId="0" fontId="42" fillId="5" borderId="6" xfId="0" applyFont="1" applyFill="1" applyBorder="1" applyAlignment="1">
      <alignment horizontal="center" vertical="center"/>
    </xf>
    <xf numFmtId="0" fontId="42" fillId="5" borderId="3" xfId="0" applyFont="1" applyFill="1" applyBorder="1" applyAlignment="1">
      <alignment horizontal="center" vertical="center"/>
    </xf>
    <xf numFmtId="0" fontId="52" fillId="5" borderId="1" xfId="0" applyFont="1" applyFill="1" applyBorder="1" applyAlignment="1">
      <alignment horizontal="left" vertical="center" wrapText="1"/>
    </xf>
    <xf numFmtId="2" fontId="52" fillId="5" borderId="6" xfId="0" applyNumberFormat="1" applyFont="1" applyFill="1" applyBorder="1" applyAlignment="1">
      <alignment horizontal="center" vertical="center"/>
    </xf>
    <xf numFmtId="172" fontId="52" fillId="5" borderId="12" xfId="0" applyNumberFormat="1" applyFont="1" applyFill="1" applyBorder="1" applyAlignment="1">
      <alignment horizontal="center" vertical="center"/>
    </xf>
    <xf numFmtId="0" fontId="52" fillId="5" borderId="6" xfId="0" applyFont="1" applyFill="1" applyBorder="1" applyAlignment="1">
      <alignment horizontal="center" vertical="center"/>
    </xf>
    <xf numFmtId="0" fontId="52" fillId="5" borderId="12" xfId="0" applyFont="1" applyFill="1" applyBorder="1" applyAlignment="1">
      <alignment horizontal="center" vertical="center"/>
    </xf>
    <xf numFmtId="175" fontId="42" fillId="5" borderId="6" xfId="0" applyNumberFormat="1" applyFont="1" applyFill="1" applyBorder="1" applyAlignment="1">
      <alignment horizontal="center" vertical="center"/>
    </xf>
    <xf numFmtId="185" fontId="42" fillId="5" borderId="6" xfId="2" applyNumberFormat="1" applyFont="1" applyFill="1" applyBorder="1" applyAlignment="1">
      <alignment horizontal="center" vertical="center"/>
    </xf>
    <xf numFmtId="0" fontId="42" fillId="5" borderId="6" xfId="0" applyFont="1" applyFill="1" applyBorder="1" applyAlignment="1">
      <alignment horizontal="center" vertical="center" wrapText="1"/>
    </xf>
    <xf numFmtId="0" fontId="42" fillId="5" borderId="3" xfId="0" applyFont="1" applyFill="1" applyBorder="1" applyAlignment="1">
      <alignment horizontal="center" vertical="center" wrapText="1"/>
    </xf>
    <xf numFmtId="0" fontId="52" fillId="5" borderId="6" xfId="0" applyFont="1" applyFill="1" applyBorder="1" applyAlignment="1">
      <alignment horizontal="center" vertical="center" wrapText="1"/>
    </xf>
    <xf numFmtId="172" fontId="52" fillId="5" borderId="12" xfId="0" applyNumberFormat="1" applyFont="1" applyFill="1" applyBorder="1" applyAlignment="1">
      <alignment horizontal="center" vertical="center" wrapText="1"/>
    </xf>
    <xf numFmtId="0" fontId="52" fillId="5" borderId="12" xfId="0" applyFont="1" applyFill="1" applyBorder="1" applyAlignment="1">
      <alignment horizontal="center" vertical="center" wrapText="1"/>
    </xf>
    <xf numFmtId="175" fontId="42" fillId="5" borderId="6" xfId="0" applyNumberFormat="1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left" vertical="center" wrapText="1"/>
    </xf>
    <xf numFmtId="0" fontId="42" fillId="5" borderId="7" xfId="0" applyFont="1" applyFill="1" applyBorder="1" applyAlignment="1">
      <alignment horizontal="center" vertical="center"/>
    </xf>
    <xf numFmtId="0" fontId="42" fillId="5" borderId="14" xfId="0" applyFont="1" applyFill="1" applyBorder="1" applyAlignment="1">
      <alignment horizontal="center" vertical="center"/>
    </xf>
    <xf numFmtId="0" fontId="52" fillId="5" borderId="10" xfId="0" applyFont="1" applyFill="1" applyBorder="1" applyAlignment="1">
      <alignment horizontal="left" vertical="center" wrapText="1"/>
    </xf>
    <xf numFmtId="2" fontId="52" fillId="5" borderId="7" xfId="0" applyNumberFormat="1" applyFont="1" applyFill="1" applyBorder="1" applyAlignment="1">
      <alignment horizontal="center" vertical="center"/>
    </xf>
    <xf numFmtId="172" fontId="52" fillId="5" borderId="13" xfId="0" applyNumberFormat="1" applyFont="1" applyFill="1" applyBorder="1" applyAlignment="1">
      <alignment horizontal="center" vertical="center" wrapText="1"/>
    </xf>
    <xf numFmtId="0" fontId="52" fillId="5" borderId="7" xfId="0" applyFont="1" applyFill="1" applyBorder="1" applyAlignment="1">
      <alignment horizontal="center" vertical="center" wrapText="1"/>
    </xf>
    <xf numFmtId="0" fontId="52" fillId="5" borderId="13" xfId="0" applyFont="1" applyFill="1" applyBorder="1" applyAlignment="1">
      <alignment horizontal="center" vertical="center" wrapText="1"/>
    </xf>
    <xf numFmtId="175" fontId="42" fillId="5" borderId="7" xfId="0" applyNumberFormat="1" applyFont="1" applyFill="1" applyBorder="1" applyAlignment="1">
      <alignment horizontal="center" vertical="center" wrapText="1"/>
    </xf>
    <xf numFmtId="185" fontId="42" fillId="5" borderId="7" xfId="2" applyNumberFormat="1" applyFont="1" applyFill="1" applyBorder="1" applyAlignment="1">
      <alignment horizontal="center" vertical="center"/>
    </xf>
    <xf numFmtId="170" fontId="42" fillId="5" borderId="11" xfId="0" applyNumberFormat="1" applyFont="1" applyFill="1" applyBorder="1" applyAlignment="1">
      <alignment horizontal="center" vertical="center" wrapText="1"/>
    </xf>
    <xf numFmtId="170" fontId="42" fillId="5" borderId="4" xfId="0" applyNumberFormat="1" applyFont="1" applyFill="1" applyBorder="1" applyAlignment="1">
      <alignment horizontal="center" vertical="center"/>
    </xf>
    <xf numFmtId="0" fontId="42" fillId="5" borderId="28" xfId="0" applyFont="1" applyFill="1" applyBorder="1" applyAlignment="1">
      <alignment horizontal="center" vertical="center"/>
    </xf>
    <xf numFmtId="0" fontId="42" fillId="5" borderId="16" xfId="0" applyFont="1" applyFill="1" applyBorder="1" applyAlignment="1">
      <alignment horizontal="center" vertical="center" wrapText="1"/>
    </xf>
    <xf numFmtId="0" fontId="52" fillId="5" borderId="28" xfId="0" applyFont="1" applyFill="1" applyBorder="1" applyAlignment="1">
      <alignment horizontal="left" vertical="center" wrapText="1"/>
    </xf>
    <xf numFmtId="172" fontId="52" fillId="5" borderId="28" xfId="0" applyNumberFormat="1" applyFont="1" applyFill="1" applyBorder="1" applyAlignment="1">
      <alignment horizontal="center" vertical="center" wrapText="1"/>
    </xf>
    <xf numFmtId="0" fontId="52" fillId="5" borderId="16" xfId="0" applyFont="1" applyFill="1" applyBorder="1" applyAlignment="1">
      <alignment horizontal="center" vertical="center" wrapText="1"/>
    </xf>
    <xf numFmtId="0" fontId="52" fillId="5" borderId="28" xfId="0" applyFont="1" applyFill="1" applyBorder="1" applyAlignment="1">
      <alignment horizontal="center" vertical="center" wrapText="1"/>
    </xf>
    <xf numFmtId="185" fontId="42" fillId="5" borderId="16" xfId="2" applyNumberFormat="1" applyFont="1" applyFill="1" applyBorder="1" applyAlignment="1">
      <alignment horizontal="center" vertical="center"/>
    </xf>
    <xf numFmtId="185" fontId="42" fillId="5" borderId="5" xfId="2" applyNumberFormat="1" applyFont="1" applyFill="1" applyBorder="1" applyAlignment="1">
      <alignment horizontal="center" vertical="center"/>
    </xf>
    <xf numFmtId="0" fontId="42" fillId="5" borderId="12" xfId="0" applyFont="1" applyFill="1" applyBorder="1" applyAlignment="1">
      <alignment horizontal="center" vertical="center" wrapText="1"/>
    </xf>
    <xf numFmtId="0" fontId="52" fillId="5" borderId="6" xfId="0" applyFont="1" applyFill="1" applyBorder="1" applyAlignment="1">
      <alignment horizontal="left" vertical="center" wrapText="1"/>
    </xf>
    <xf numFmtId="172" fontId="52" fillId="5" borderId="6" xfId="0" applyNumberFormat="1" applyFont="1" applyFill="1" applyBorder="1" applyAlignment="1">
      <alignment horizontal="center" vertical="center" wrapText="1"/>
    </xf>
    <xf numFmtId="185" fontId="42" fillId="5" borderId="12" xfId="2" applyNumberFormat="1" applyFont="1" applyFill="1" applyBorder="1" applyAlignment="1">
      <alignment horizontal="center" vertical="center"/>
    </xf>
    <xf numFmtId="49" fontId="42" fillId="5" borderId="12" xfId="0" applyNumberFormat="1" applyFont="1" applyFill="1" applyBorder="1" applyAlignment="1">
      <alignment horizontal="center" vertical="center"/>
    </xf>
    <xf numFmtId="2" fontId="52" fillId="5" borderId="12" xfId="0" applyNumberFormat="1" applyFont="1" applyFill="1" applyBorder="1" applyAlignment="1">
      <alignment horizontal="center" vertical="center"/>
    </xf>
    <xf numFmtId="172" fontId="52" fillId="5" borderId="6" xfId="0" applyNumberFormat="1" applyFont="1" applyFill="1" applyBorder="1" applyAlignment="1">
      <alignment horizontal="center" vertical="center"/>
    </xf>
    <xf numFmtId="176" fontId="42" fillId="5" borderId="12" xfId="0" applyNumberFormat="1" applyFont="1" applyFill="1" applyBorder="1" applyAlignment="1">
      <alignment horizontal="center" vertical="center" wrapText="1"/>
    </xf>
    <xf numFmtId="176" fontId="52" fillId="5" borderId="12" xfId="0" applyNumberFormat="1" applyFont="1" applyFill="1" applyBorder="1" applyAlignment="1">
      <alignment horizontal="center" vertical="center" wrapText="1"/>
    </xf>
    <xf numFmtId="185" fontId="52" fillId="5" borderId="6" xfId="2" applyNumberFormat="1" applyFont="1" applyFill="1" applyBorder="1" applyAlignment="1">
      <alignment horizontal="center" vertical="center"/>
    </xf>
    <xf numFmtId="2" fontId="52" fillId="5" borderId="12" xfId="0" applyNumberFormat="1" applyFont="1" applyFill="1" applyBorder="1" applyAlignment="1">
      <alignment horizontal="center" vertical="center" wrapText="1"/>
    </xf>
    <xf numFmtId="176" fontId="42" fillId="5" borderId="12" xfId="0" applyNumberFormat="1" applyFont="1" applyFill="1" applyBorder="1" applyAlignment="1">
      <alignment horizontal="center" vertical="center"/>
    </xf>
    <xf numFmtId="0" fontId="42" fillId="5" borderId="6" xfId="0" applyNumberFormat="1" applyFont="1" applyFill="1" applyBorder="1" applyAlignment="1">
      <alignment horizontal="center" vertical="center" wrapText="1"/>
    </xf>
    <xf numFmtId="0" fontId="42" fillId="5" borderId="7" xfId="0" applyFont="1" applyFill="1" applyBorder="1" applyAlignment="1">
      <alignment horizontal="center" vertical="center" wrapText="1"/>
    </xf>
    <xf numFmtId="0" fontId="42" fillId="5" borderId="13" xfId="0" applyFont="1" applyFill="1" applyBorder="1" applyAlignment="1">
      <alignment horizontal="center" vertical="center" wrapText="1"/>
    </xf>
    <xf numFmtId="0" fontId="52" fillId="5" borderId="7" xfId="0" applyFont="1" applyFill="1" applyBorder="1" applyAlignment="1">
      <alignment horizontal="left" vertical="center" wrapText="1"/>
    </xf>
    <xf numFmtId="172" fontId="52" fillId="5" borderId="7" xfId="0" applyNumberFormat="1" applyFont="1" applyFill="1" applyBorder="1" applyAlignment="1">
      <alignment horizontal="center" vertical="center" wrapText="1"/>
    </xf>
    <xf numFmtId="176" fontId="42" fillId="5" borderId="13" xfId="0" applyNumberFormat="1" applyFont="1" applyFill="1" applyBorder="1" applyAlignment="1">
      <alignment horizontal="center" vertical="center" wrapText="1"/>
    </xf>
    <xf numFmtId="0" fontId="42" fillId="5" borderId="29" xfId="0" applyFont="1" applyFill="1" applyBorder="1" applyAlignment="1">
      <alignment horizontal="center" vertical="center"/>
    </xf>
    <xf numFmtId="0" fontId="52" fillId="5" borderId="29" xfId="0" applyFont="1" applyFill="1" applyBorder="1" applyAlignment="1">
      <alignment horizontal="left" vertical="center" wrapText="1"/>
    </xf>
    <xf numFmtId="0" fontId="52" fillId="5" borderId="28" xfId="0" applyFont="1" applyFill="1" applyBorder="1" applyAlignment="1">
      <alignment horizontal="center" vertical="center"/>
    </xf>
    <xf numFmtId="172" fontId="52" fillId="5" borderId="30" xfId="0" applyNumberFormat="1" applyFont="1" applyFill="1" applyBorder="1" applyAlignment="1">
      <alignment horizontal="center" vertical="center"/>
    </xf>
    <xf numFmtId="0" fontId="52" fillId="5" borderId="30" xfId="0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/>
    </xf>
    <xf numFmtId="176" fontId="42" fillId="5" borderId="6" xfId="0" applyNumberFormat="1" applyFont="1" applyFill="1" applyBorder="1" applyAlignment="1">
      <alignment horizontal="center" vertical="center" wrapText="1"/>
    </xf>
    <xf numFmtId="176" fontId="42" fillId="5" borderId="6" xfId="0" applyNumberFormat="1" applyFont="1" applyFill="1" applyBorder="1" applyAlignment="1">
      <alignment horizontal="center" vertical="center"/>
    </xf>
    <xf numFmtId="0" fontId="42" fillId="5" borderId="10" xfId="0" applyFont="1" applyFill="1" applyBorder="1" applyAlignment="1">
      <alignment horizontal="center" vertical="center"/>
    </xf>
    <xf numFmtId="0" fontId="52" fillId="5" borderId="7" xfId="0" applyFont="1" applyFill="1" applyBorder="1" applyAlignment="1">
      <alignment horizontal="center" vertical="center"/>
    </xf>
    <xf numFmtId="172" fontId="52" fillId="5" borderId="13" xfId="0" applyNumberFormat="1" applyFont="1" applyFill="1" applyBorder="1" applyAlignment="1">
      <alignment horizontal="center" vertical="center"/>
    </xf>
    <xf numFmtId="0" fontId="52" fillId="5" borderId="13" xfId="0" applyFont="1" applyFill="1" applyBorder="1" applyAlignment="1">
      <alignment horizontal="center" vertical="center"/>
    </xf>
    <xf numFmtId="176" fontId="42" fillId="5" borderId="7" xfId="0" applyNumberFormat="1" applyFont="1" applyFill="1" applyBorder="1" applyAlignment="1">
      <alignment horizontal="center" vertical="center"/>
    </xf>
    <xf numFmtId="49" fontId="42" fillId="5" borderId="9" xfId="0" applyNumberFormat="1" applyFont="1" applyFill="1" applyBorder="1" applyAlignment="1">
      <alignment horizontal="center" vertical="center"/>
    </xf>
    <xf numFmtId="185" fontId="42" fillId="5" borderId="29" xfId="2" applyNumberFormat="1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 wrapText="1"/>
    </xf>
    <xf numFmtId="176" fontId="42" fillId="5" borderId="1" xfId="0" applyNumberFormat="1" applyFont="1" applyFill="1" applyBorder="1" applyAlignment="1">
      <alignment horizontal="center" vertical="center" wrapText="1"/>
    </xf>
    <xf numFmtId="176" fontId="42" fillId="5" borderId="1" xfId="0" applyNumberFormat="1" applyFont="1" applyFill="1" applyBorder="1" applyAlignment="1">
      <alignment horizontal="center" vertical="center"/>
    </xf>
    <xf numFmtId="0" fontId="42" fillId="5" borderId="40" xfId="0" applyFont="1" applyFill="1" applyBorder="1" applyAlignment="1">
      <alignment horizontal="center" vertical="center"/>
    </xf>
    <xf numFmtId="0" fontId="42" fillId="5" borderId="41" xfId="0" applyFont="1" applyFill="1" applyBorder="1" applyAlignment="1">
      <alignment horizontal="center" vertical="center" wrapText="1"/>
    </xf>
    <xf numFmtId="0" fontId="52" fillId="5" borderId="40" xfId="0" applyFont="1" applyFill="1" applyBorder="1" applyAlignment="1">
      <alignment horizontal="left" vertical="center" wrapText="1"/>
    </xf>
    <xf numFmtId="2" fontId="52" fillId="5" borderId="41" xfId="0" applyNumberFormat="1" applyFont="1" applyFill="1" applyBorder="1" applyAlignment="1">
      <alignment horizontal="center" vertical="center"/>
    </xf>
    <xf numFmtId="172" fontId="52" fillId="5" borderId="42" xfId="0" applyNumberFormat="1" applyFont="1" applyFill="1" applyBorder="1" applyAlignment="1">
      <alignment horizontal="center" vertical="center"/>
    </xf>
    <xf numFmtId="0" fontId="52" fillId="5" borderId="41" xfId="0" applyFont="1" applyFill="1" applyBorder="1" applyAlignment="1">
      <alignment horizontal="center" vertical="center"/>
    </xf>
    <xf numFmtId="0" fontId="52" fillId="5" borderId="42" xfId="0" applyFont="1" applyFill="1" applyBorder="1" applyAlignment="1">
      <alignment horizontal="center" vertical="center"/>
    </xf>
    <xf numFmtId="176" fontId="42" fillId="5" borderId="40" xfId="0" applyNumberFormat="1" applyFont="1" applyFill="1" applyBorder="1" applyAlignment="1">
      <alignment horizontal="center" vertical="center"/>
    </xf>
    <xf numFmtId="185" fontId="42" fillId="5" borderId="41" xfId="2" applyNumberFormat="1" applyFont="1" applyFill="1" applyBorder="1" applyAlignment="1">
      <alignment horizontal="center" vertical="center"/>
    </xf>
    <xf numFmtId="173" fontId="52" fillId="5" borderId="7" xfId="0" applyNumberFormat="1" applyFont="1" applyFill="1" applyBorder="1" applyAlignment="1">
      <alignment horizontal="center" vertical="center"/>
    </xf>
    <xf numFmtId="176" fontId="42" fillId="5" borderId="10" xfId="0" applyNumberFormat="1" applyFont="1" applyFill="1" applyBorder="1" applyAlignment="1">
      <alignment horizontal="center" vertical="center"/>
    </xf>
    <xf numFmtId="185" fontId="42" fillId="5" borderId="7" xfId="0" applyNumberFormat="1" applyFont="1" applyFill="1" applyBorder="1" applyAlignment="1">
      <alignment horizontal="center" vertical="center"/>
    </xf>
    <xf numFmtId="0" fontId="42" fillId="5" borderId="9" xfId="0" applyFont="1" applyFill="1" applyBorder="1" applyAlignment="1">
      <alignment horizontal="center" vertical="center" wrapText="1"/>
    </xf>
    <xf numFmtId="0" fontId="42" fillId="5" borderId="5" xfId="0" applyFont="1" applyFill="1" applyBorder="1" applyAlignment="1">
      <alignment horizontal="center" vertical="center" wrapText="1"/>
    </xf>
    <xf numFmtId="2" fontId="52" fillId="5" borderId="5" xfId="0" applyNumberFormat="1" applyFont="1" applyFill="1" applyBorder="1" applyAlignment="1">
      <alignment horizontal="center" vertical="center" wrapText="1"/>
    </xf>
    <xf numFmtId="172" fontId="52" fillId="5" borderId="16" xfId="0" applyNumberFormat="1" applyFont="1" applyFill="1" applyBorder="1" applyAlignment="1">
      <alignment horizontal="center" vertical="center" wrapText="1"/>
    </xf>
    <xf numFmtId="0" fontId="52" fillId="5" borderId="5" xfId="0" applyFont="1" applyFill="1" applyBorder="1" applyAlignment="1">
      <alignment horizontal="center" vertical="center" wrapText="1"/>
    </xf>
    <xf numFmtId="0" fontId="52" fillId="5" borderId="15" xfId="0" applyFont="1" applyFill="1" applyBorder="1" applyAlignment="1">
      <alignment horizontal="center" vertical="center" wrapText="1"/>
    </xf>
    <xf numFmtId="49" fontId="42" fillId="5" borderId="1" xfId="0" applyNumberFormat="1" applyFont="1" applyFill="1" applyBorder="1" applyAlignment="1">
      <alignment horizontal="center" vertical="center" wrapText="1"/>
    </xf>
    <xf numFmtId="49" fontId="42" fillId="5" borderId="6" xfId="0" applyNumberFormat="1" applyFont="1" applyFill="1" applyBorder="1" applyAlignment="1">
      <alignment horizontal="center" vertical="center" wrapText="1"/>
    </xf>
    <xf numFmtId="2" fontId="52" fillId="5" borderId="6" xfId="0" applyNumberFormat="1" applyFont="1" applyFill="1" applyBorder="1" applyAlignment="1">
      <alignment horizontal="center" vertical="center" wrapText="1"/>
    </xf>
    <xf numFmtId="0" fontId="52" fillId="5" borderId="3" xfId="0" applyFont="1" applyFill="1" applyBorder="1" applyAlignment="1">
      <alignment horizontal="center" vertical="center" wrapText="1"/>
    </xf>
    <xf numFmtId="185" fontId="42" fillId="5" borderId="1" xfId="2" applyNumberFormat="1" applyFont="1" applyFill="1" applyBorder="1" applyAlignment="1">
      <alignment horizontal="center" vertical="center"/>
    </xf>
    <xf numFmtId="173" fontId="52" fillId="5" borderId="6" xfId="0" applyNumberFormat="1" applyFont="1" applyFill="1" applyBorder="1" applyAlignment="1">
      <alignment horizontal="center" vertical="center" wrapText="1"/>
    </xf>
    <xf numFmtId="173" fontId="52" fillId="5" borderId="6" xfId="0" applyNumberFormat="1" applyFont="1" applyFill="1" applyBorder="1" applyAlignment="1">
      <alignment horizontal="center" vertical="center"/>
    </xf>
    <xf numFmtId="0" fontId="52" fillId="5" borderId="3" xfId="0" applyFont="1" applyFill="1" applyBorder="1" applyAlignment="1">
      <alignment horizontal="center" vertical="center"/>
    </xf>
    <xf numFmtId="170" fontId="42" fillId="5" borderId="1" xfId="0" applyNumberFormat="1" applyFont="1" applyFill="1" applyBorder="1" applyAlignment="1">
      <alignment horizontal="center" vertical="center"/>
    </xf>
    <xf numFmtId="0" fontId="42" fillId="5" borderId="1" xfId="0" applyNumberFormat="1" applyFont="1" applyFill="1" applyBorder="1" applyAlignment="1">
      <alignment horizontal="center" vertical="center" wrapText="1"/>
    </xf>
    <xf numFmtId="0" fontId="42" fillId="5" borderId="10" xfId="0" applyFont="1" applyFill="1" applyBorder="1" applyAlignment="1">
      <alignment horizontal="center" vertical="center" wrapText="1"/>
    </xf>
    <xf numFmtId="2" fontId="52" fillId="5" borderId="7" xfId="0" applyNumberFormat="1" applyFont="1" applyFill="1" applyBorder="1" applyAlignment="1">
      <alignment horizontal="center" vertical="center" wrapText="1"/>
    </xf>
    <xf numFmtId="0" fontId="52" fillId="5" borderId="14" xfId="0" applyFont="1" applyFill="1" applyBorder="1" applyAlignment="1">
      <alignment horizontal="center" vertical="center" wrapText="1"/>
    </xf>
    <xf numFmtId="176" fontId="42" fillId="5" borderId="10" xfId="0" applyNumberFormat="1" applyFont="1" applyFill="1" applyBorder="1" applyAlignment="1">
      <alignment horizontal="center" vertical="center" wrapText="1"/>
    </xf>
    <xf numFmtId="0" fontId="42" fillId="5" borderId="5" xfId="0" applyFont="1" applyFill="1" applyBorder="1" applyAlignment="1">
      <alignment horizontal="center" vertical="center"/>
    </xf>
    <xf numFmtId="0" fontId="42" fillId="5" borderId="15" xfId="0" applyFont="1" applyFill="1" applyBorder="1" applyAlignment="1">
      <alignment horizontal="center" vertical="center"/>
    </xf>
    <xf numFmtId="0" fontId="52" fillId="5" borderId="15" xfId="0" applyFont="1" applyFill="1" applyBorder="1" applyAlignment="1">
      <alignment horizontal="center" vertical="center"/>
    </xf>
    <xf numFmtId="185" fontId="42" fillId="5" borderId="9" xfId="2" applyNumberFormat="1" applyFont="1" applyFill="1" applyBorder="1" applyAlignment="1">
      <alignment horizontal="center" vertical="center"/>
    </xf>
    <xf numFmtId="0" fontId="52" fillId="5" borderId="14" xfId="0" applyFont="1" applyFill="1" applyBorder="1" applyAlignment="1">
      <alignment horizontal="center" vertical="center"/>
    </xf>
    <xf numFmtId="0" fontId="42" fillId="5" borderId="11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/>
    </xf>
    <xf numFmtId="0" fontId="42" fillId="5" borderId="12" xfId="0" applyFont="1" applyFill="1" applyBorder="1" applyAlignment="1">
      <alignment horizontal="center" vertical="center"/>
    </xf>
    <xf numFmtId="0" fontId="52" fillId="5" borderId="41" xfId="0" applyFont="1" applyFill="1" applyBorder="1" applyAlignment="1">
      <alignment horizontal="left" vertical="center" wrapText="1"/>
    </xf>
    <xf numFmtId="0" fontId="52" fillId="5" borderId="4" xfId="0" applyFont="1" applyFill="1" applyBorder="1" applyAlignment="1">
      <alignment horizontal="center" vertical="center" wrapText="1"/>
    </xf>
    <xf numFmtId="0" fontId="52" fillId="5" borderId="11" xfId="0" applyFont="1" applyFill="1" applyBorder="1" applyAlignment="1">
      <alignment horizontal="center" vertical="center" wrapText="1"/>
    </xf>
    <xf numFmtId="0" fontId="52" fillId="5" borderId="4" xfId="0" applyFont="1" applyFill="1" applyBorder="1" applyAlignment="1">
      <alignment horizontal="left" vertical="center" wrapText="1"/>
    </xf>
    <xf numFmtId="0" fontId="52" fillId="5" borderId="11" xfId="0" applyFont="1" applyFill="1" applyBorder="1" applyAlignment="1">
      <alignment horizontal="center" vertical="center"/>
    </xf>
    <xf numFmtId="172" fontId="52" fillId="5" borderId="4" xfId="0" applyNumberFormat="1" applyFont="1" applyFill="1" applyBorder="1" applyAlignment="1">
      <alignment horizontal="center" vertical="center" wrapText="1"/>
    </xf>
    <xf numFmtId="170" fontId="42" fillId="5" borderId="4" xfId="0" applyNumberFormat="1" applyFont="1" applyFill="1" applyBorder="1" applyAlignment="1">
      <alignment horizontal="center" vertical="center" wrapText="1"/>
    </xf>
    <xf numFmtId="0" fontId="42" fillId="5" borderId="11" xfId="0" applyFont="1" applyFill="1" applyBorder="1" applyAlignment="1">
      <alignment horizontal="center" vertical="center"/>
    </xf>
    <xf numFmtId="0" fontId="52" fillId="5" borderId="11" xfId="0" applyFont="1" applyFill="1" applyBorder="1" applyAlignment="1">
      <alignment horizontal="center"/>
    </xf>
    <xf numFmtId="172" fontId="52" fillId="5" borderId="4" xfId="0" applyNumberFormat="1" applyFont="1" applyFill="1" applyBorder="1" applyAlignment="1">
      <alignment horizontal="center" vertical="center"/>
    </xf>
    <xf numFmtId="0" fontId="52" fillId="5" borderId="4" xfId="0" applyFont="1" applyFill="1" applyBorder="1" applyAlignment="1">
      <alignment horizontal="center"/>
    </xf>
    <xf numFmtId="170" fontId="42" fillId="5" borderId="11" xfId="0" applyNumberFormat="1" applyFont="1" applyFill="1" applyBorder="1" applyAlignment="1">
      <alignment horizontal="center" vertical="center"/>
    </xf>
    <xf numFmtId="0" fontId="52" fillId="5" borderId="17" xfId="0" applyFont="1" applyFill="1" applyBorder="1" applyAlignment="1">
      <alignment horizontal="center" vertical="center" wrapText="1"/>
    </xf>
    <xf numFmtId="0" fontId="52" fillId="5" borderId="23" xfId="0" applyFont="1" applyFill="1" applyBorder="1" applyAlignment="1">
      <alignment horizontal="center" vertical="center" wrapText="1"/>
    </xf>
    <xf numFmtId="0" fontId="52" fillId="5" borderId="17" xfId="0" applyFont="1" applyFill="1" applyBorder="1" applyAlignment="1">
      <alignment horizontal="left" vertical="center" wrapText="1"/>
    </xf>
    <xf numFmtId="0" fontId="52" fillId="5" borderId="23" xfId="0" applyFont="1" applyFill="1" applyBorder="1" applyAlignment="1">
      <alignment horizontal="center" vertical="center"/>
    </xf>
    <xf numFmtId="172" fontId="52" fillId="5" borderId="17" xfId="0" applyNumberFormat="1" applyFont="1" applyFill="1" applyBorder="1" applyAlignment="1">
      <alignment horizontal="center" vertical="center" wrapText="1"/>
    </xf>
    <xf numFmtId="170" fontId="42" fillId="5" borderId="17" xfId="0" applyNumberFormat="1" applyFont="1" applyFill="1" applyBorder="1" applyAlignment="1">
      <alignment horizontal="center" vertical="center" wrapText="1"/>
    </xf>
    <xf numFmtId="2" fontId="52" fillId="5" borderId="11" xfId="0" applyNumberFormat="1" applyFont="1" applyFill="1" applyBorder="1" applyAlignment="1">
      <alignment horizontal="center"/>
    </xf>
    <xf numFmtId="2" fontId="52" fillId="5" borderId="4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 vertical="center"/>
    </xf>
    <xf numFmtId="172" fontId="11" fillId="0" borderId="3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6" xfId="2" applyNumberFormat="1" applyFont="1" applyFill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/>
    </xf>
    <xf numFmtId="176" fontId="7" fillId="0" borderId="28" xfId="3" applyNumberFormat="1" applyFont="1" applyFill="1" applyBorder="1" applyAlignment="1">
      <alignment horizontal="center" vertical="center"/>
    </xf>
    <xf numFmtId="176" fontId="7" fillId="0" borderId="28" xfId="3" applyNumberFormat="1" applyFont="1" applyBorder="1" applyAlignment="1">
      <alignment horizontal="center" vertical="center"/>
    </xf>
    <xf numFmtId="176" fontId="7" fillId="0" borderId="6" xfId="3" applyNumberFormat="1" applyFont="1" applyFill="1" applyBorder="1" applyAlignment="1">
      <alignment horizontal="center" vertical="center"/>
    </xf>
    <xf numFmtId="176" fontId="7" fillId="4" borderId="6" xfId="3" applyNumberFormat="1" applyFont="1" applyFill="1" applyBorder="1" applyAlignment="1">
      <alignment horizontal="center" vertical="center"/>
    </xf>
    <xf numFmtId="176" fontId="7" fillId="0" borderId="7" xfId="3" applyNumberFormat="1" applyFont="1" applyFill="1" applyBorder="1" applyAlignment="1">
      <alignment horizontal="center" vertical="center" wrapText="1"/>
    </xf>
    <xf numFmtId="176" fontId="7" fillId="4" borderId="7" xfId="3" applyNumberFormat="1" applyFont="1" applyFill="1" applyBorder="1" applyAlignment="1">
      <alignment horizontal="center" vertical="center"/>
    </xf>
    <xf numFmtId="176" fontId="7" fillId="0" borderId="12" xfId="2" applyNumberFormat="1" applyFont="1" applyFill="1" applyBorder="1" applyAlignment="1">
      <alignment horizontal="center" vertical="center"/>
    </xf>
    <xf numFmtId="176" fontId="7" fillId="0" borderId="6" xfId="2" applyNumberFormat="1" applyFont="1" applyBorder="1" applyAlignment="1">
      <alignment horizontal="center" vertical="center"/>
    </xf>
    <xf numFmtId="176" fontId="7" fillId="4" borderId="6" xfId="2" applyNumberFormat="1" applyFont="1" applyFill="1" applyBorder="1" applyAlignment="1">
      <alignment horizontal="center" vertical="center"/>
    </xf>
    <xf numFmtId="176" fontId="7" fillId="4" borderId="7" xfId="2" applyNumberFormat="1" applyFont="1" applyFill="1" applyBorder="1" applyAlignment="1">
      <alignment horizontal="center" vertical="center"/>
    </xf>
    <xf numFmtId="176" fontId="7" fillId="0" borderId="28" xfId="2" applyNumberFormat="1" applyFont="1" applyFill="1" applyBorder="1" applyAlignment="1">
      <alignment horizontal="center" vertical="center"/>
    </xf>
    <xf numFmtId="176" fontId="7" fillId="0" borderId="28" xfId="2" applyNumberFormat="1" applyFont="1" applyBorder="1" applyAlignment="1">
      <alignment horizontal="center" vertical="center"/>
    </xf>
    <xf numFmtId="176" fontId="7" fillId="0" borderId="7" xfId="2" applyNumberFormat="1" applyFont="1" applyFill="1" applyBorder="1" applyAlignment="1">
      <alignment horizontal="center" vertical="center"/>
    </xf>
    <xf numFmtId="176" fontId="7" fillId="0" borderId="29" xfId="2" applyNumberFormat="1" applyFont="1" applyFill="1" applyBorder="1" applyAlignment="1">
      <alignment horizontal="center" vertical="center"/>
    </xf>
    <xf numFmtId="176" fontId="43" fillId="0" borderId="7" xfId="0" applyNumberFormat="1" applyFont="1" applyBorder="1" applyAlignment="1">
      <alignment horizontal="center" vertical="center"/>
    </xf>
    <xf numFmtId="176" fontId="7" fillId="0" borderId="9" xfId="2" applyNumberFormat="1" applyFont="1" applyFill="1" applyBorder="1" applyAlignment="1">
      <alignment horizontal="center" vertical="center"/>
    </xf>
    <xf numFmtId="176" fontId="7" fillId="0" borderId="5" xfId="2" applyNumberFormat="1" applyFont="1" applyBorder="1" applyAlignment="1">
      <alignment horizontal="center" vertical="center"/>
    </xf>
    <xf numFmtId="176" fontId="7" fillId="0" borderId="7" xfId="2" applyNumberFormat="1" applyFont="1" applyBorder="1" applyAlignment="1">
      <alignment horizontal="center" vertical="center"/>
    </xf>
    <xf numFmtId="176" fontId="7" fillId="0" borderId="5" xfId="2" applyNumberFormat="1" applyFont="1" applyFill="1" applyBorder="1" applyAlignment="1">
      <alignment horizontal="center" vertical="center"/>
    </xf>
    <xf numFmtId="176" fontId="43" fillId="0" borderId="38" xfId="0" applyNumberFormat="1" applyFont="1" applyFill="1" applyBorder="1" applyAlignment="1">
      <alignment horizontal="center" vertical="center"/>
    </xf>
    <xf numFmtId="176" fontId="43" fillId="4" borderId="5" xfId="0" applyNumberFormat="1" applyFont="1" applyFill="1" applyBorder="1" applyAlignment="1">
      <alignment horizontal="center" vertical="center"/>
    </xf>
    <xf numFmtId="176" fontId="43" fillId="0" borderId="44" xfId="0" applyNumberFormat="1" applyFont="1" applyFill="1" applyBorder="1" applyAlignment="1">
      <alignment horizontal="center" vertical="center"/>
    </xf>
    <xf numFmtId="176" fontId="43" fillId="4" borderId="6" xfId="0" applyNumberFormat="1" applyFont="1" applyFill="1" applyBorder="1" applyAlignment="1">
      <alignment horizontal="center" vertical="center"/>
    </xf>
    <xf numFmtId="176" fontId="43" fillId="0" borderId="6" xfId="0" applyNumberFormat="1" applyFont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left" vertical="center" wrapText="1" shrinkToFit="1"/>
    </xf>
    <xf numFmtId="0" fontId="4" fillId="6" borderId="11" xfId="0" applyFont="1" applyFill="1" applyBorder="1" applyAlignment="1">
      <alignment horizontal="left" vertical="center" wrapText="1" shrinkToFit="1"/>
    </xf>
    <xf numFmtId="0" fontId="4" fillId="6" borderId="2" xfId="0" applyFont="1" applyFill="1" applyBorder="1" applyAlignment="1">
      <alignment horizontal="left" vertical="center" wrapText="1" shrinkToFit="1"/>
    </xf>
    <xf numFmtId="0" fontId="16" fillId="3" borderId="45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170" fontId="7" fillId="3" borderId="8" xfId="0" applyNumberFormat="1" applyFont="1" applyFill="1" applyBorder="1" applyAlignment="1">
      <alignment horizontal="center" vertical="center" wrapText="1"/>
    </xf>
    <xf numFmtId="170" fontId="7" fillId="3" borderId="2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4" fillId="6" borderId="45" xfId="0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2" fillId="7" borderId="8" xfId="1" applyFont="1" applyFill="1" applyBorder="1" applyAlignment="1" applyProtection="1">
      <alignment horizontal="center" vertical="center"/>
      <protection locked="0"/>
    </xf>
    <xf numFmtId="0" fontId="2" fillId="7" borderId="11" xfId="1" applyFont="1" applyFill="1" applyBorder="1" applyAlignment="1" applyProtection="1">
      <alignment horizontal="center" vertical="center"/>
      <protection locked="0"/>
    </xf>
    <xf numFmtId="0" fontId="2" fillId="7" borderId="2" xfId="1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170" fontId="43" fillId="0" borderId="21" xfId="0" applyNumberFormat="1" applyFont="1" applyBorder="1" applyAlignment="1">
      <alignment horizontal="center" vertical="center"/>
    </xf>
    <xf numFmtId="170" fontId="43" fillId="0" borderId="22" xfId="0" applyNumberFormat="1" applyFont="1" applyBorder="1" applyAlignment="1">
      <alignment horizontal="center" vertical="center"/>
    </xf>
    <xf numFmtId="170" fontId="43" fillId="0" borderId="48" xfId="0" applyNumberFormat="1" applyFont="1" applyBorder="1" applyAlignment="1">
      <alignment horizontal="center" vertical="center"/>
    </xf>
    <xf numFmtId="170" fontId="43" fillId="0" borderId="36" xfId="0" applyNumberFormat="1" applyFont="1" applyBorder="1" applyAlignment="1">
      <alignment horizontal="center" vertical="center"/>
    </xf>
    <xf numFmtId="170" fontId="43" fillId="0" borderId="19" xfId="0" applyNumberFormat="1" applyFont="1" applyBorder="1" applyAlignment="1">
      <alignment horizontal="center" vertical="center"/>
    </xf>
    <xf numFmtId="170" fontId="43" fillId="0" borderId="20" xfId="0" applyNumberFormat="1" applyFont="1" applyBorder="1" applyAlignment="1">
      <alignment horizontal="center" vertical="center"/>
    </xf>
    <xf numFmtId="170" fontId="43" fillId="0" borderId="1" xfId="0" applyNumberFormat="1" applyFont="1" applyBorder="1" applyAlignment="1">
      <alignment horizontal="center" vertical="center"/>
    </xf>
    <xf numFmtId="170" fontId="43" fillId="0" borderId="3" xfId="0" applyNumberFormat="1" applyFont="1" applyBorder="1" applyAlignment="1">
      <alignment horizontal="center" vertical="center"/>
    </xf>
    <xf numFmtId="0" fontId="13" fillId="4" borderId="1" xfId="1" applyFont="1" applyFill="1" applyBorder="1" applyAlignment="1" applyProtection="1">
      <alignment horizontal="left" vertical="center" wrapText="1"/>
      <protection locked="0"/>
    </xf>
    <xf numFmtId="0" fontId="13" fillId="4" borderId="26" xfId="1" applyFont="1" applyFill="1" applyBorder="1" applyAlignment="1" applyProtection="1">
      <alignment horizontal="left" vertical="center" wrapText="1"/>
      <protection locked="0"/>
    </xf>
    <xf numFmtId="0" fontId="13" fillId="4" borderId="9" xfId="1" applyFont="1" applyFill="1" applyBorder="1" applyAlignment="1" applyProtection="1">
      <alignment horizontal="left" vertical="center" wrapText="1"/>
      <protection locked="0"/>
    </xf>
    <xf numFmtId="0" fontId="13" fillId="4" borderId="49" xfId="1" applyFont="1" applyFill="1" applyBorder="1" applyAlignment="1" applyProtection="1">
      <alignment horizontal="left" vertical="center" wrapText="1"/>
      <protection locked="0"/>
    </xf>
    <xf numFmtId="170" fontId="43" fillId="0" borderId="9" xfId="0" applyNumberFormat="1" applyFont="1" applyBorder="1" applyAlignment="1">
      <alignment horizontal="center" vertical="center"/>
    </xf>
    <xf numFmtId="170" fontId="43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170" fontId="43" fillId="0" borderId="10" xfId="0" applyNumberFormat="1" applyFont="1" applyBorder="1" applyAlignment="1">
      <alignment horizontal="center" vertical="center"/>
    </xf>
    <xf numFmtId="170" fontId="43" fillId="0" borderId="14" xfId="0" applyNumberFormat="1" applyFont="1" applyBorder="1" applyAlignment="1">
      <alignment horizontal="center" vertical="center"/>
    </xf>
    <xf numFmtId="0" fontId="18" fillId="0" borderId="40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center"/>
    </xf>
    <xf numFmtId="0" fontId="13" fillId="4" borderId="29" xfId="1" applyFont="1" applyFill="1" applyBorder="1" applyAlignment="1" applyProtection="1">
      <alignment horizontal="left" vertical="center" wrapText="1"/>
      <protection locked="0"/>
    </xf>
    <xf numFmtId="0" fontId="13" fillId="4" borderId="46" xfId="1" applyFont="1" applyFill="1" applyBorder="1" applyAlignment="1" applyProtection="1">
      <alignment horizontal="left" vertical="center" wrapText="1"/>
      <protection locked="0"/>
    </xf>
    <xf numFmtId="0" fontId="13" fillId="4" borderId="10" xfId="1" applyFont="1" applyFill="1" applyBorder="1" applyAlignment="1" applyProtection="1">
      <alignment horizontal="left" vertical="center" wrapText="1"/>
      <protection locked="0"/>
    </xf>
    <xf numFmtId="0" fontId="13" fillId="4" borderId="47" xfId="1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</cellXfs>
  <cellStyles count="4">
    <cellStyle name="Standard 2" xfId="1"/>
    <cellStyle name="Денежный" xfId="2" builtinId="4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267</xdr:row>
      <xdr:rowOff>0</xdr:rowOff>
    </xdr:from>
    <xdr:to>
      <xdr:col>2</xdr:col>
      <xdr:colOff>2152650</xdr:colOff>
      <xdr:row>267</xdr:row>
      <xdr:rowOff>28575</xdr:rowOff>
    </xdr:to>
    <xdr:sp macro="" textlink="">
      <xdr:nvSpPr>
        <xdr:cNvPr id="5060" name="Text Box 398"/>
        <xdr:cNvSpPr txBox="1">
          <a:spLocks noChangeArrowheads="1"/>
        </xdr:cNvSpPr>
      </xdr:nvSpPr>
      <xdr:spPr bwMode="auto">
        <a:xfrm>
          <a:off x="4200525" y="63331725"/>
          <a:ext cx="152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238</xdr:row>
      <xdr:rowOff>0</xdr:rowOff>
    </xdr:from>
    <xdr:to>
      <xdr:col>2</xdr:col>
      <xdr:colOff>838200</xdr:colOff>
      <xdr:row>238</xdr:row>
      <xdr:rowOff>28575</xdr:rowOff>
    </xdr:to>
    <xdr:sp macro="" textlink="">
      <xdr:nvSpPr>
        <xdr:cNvPr id="5061" name="Text Box 400"/>
        <xdr:cNvSpPr txBox="1">
          <a:spLocks noChangeArrowheads="1"/>
        </xdr:cNvSpPr>
      </xdr:nvSpPr>
      <xdr:spPr bwMode="auto">
        <a:xfrm>
          <a:off x="2981325" y="546354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2000250</xdr:colOff>
      <xdr:row>273</xdr:row>
      <xdr:rowOff>0</xdr:rowOff>
    </xdr:from>
    <xdr:to>
      <xdr:col>2</xdr:col>
      <xdr:colOff>2152650</xdr:colOff>
      <xdr:row>273</xdr:row>
      <xdr:rowOff>28575</xdr:rowOff>
    </xdr:to>
    <xdr:sp macro="" textlink="">
      <xdr:nvSpPr>
        <xdr:cNvPr id="5062" name="Text Box 398"/>
        <xdr:cNvSpPr txBox="1">
          <a:spLocks noChangeArrowheads="1"/>
        </xdr:cNvSpPr>
      </xdr:nvSpPr>
      <xdr:spPr bwMode="auto">
        <a:xfrm>
          <a:off x="4200525" y="64474725"/>
          <a:ext cx="152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2000250</xdr:colOff>
      <xdr:row>273</xdr:row>
      <xdr:rowOff>0</xdr:rowOff>
    </xdr:from>
    <xdr:to>
      <xdr:col>2</xdr:col>
      <xdr:colOff>2152650</xdr:colOff>
      <xdr:row>273</xdr:row>
      <xdr:rowOff>28575</xdr:rowOff>
    </xdr:to>
    <xdr:sp macro="" textlink="">
      <xdr:nvSpPr>
        <xdr:cNvPr id="5063" name="Text Box 398"/>
        <xdr:cNvSpPr txBox="1">
          <a:spLocks noChangeArrowheads="1"/>
        </xdr:cNvSpPr>
      </xdr:nvSpPr>
      <xdr:spPr bwMode="auto">
        <a:xfrm>
          <a:off x="4200525" y="64474725"/>
          <a:ext cx="152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2000250</xdr:colOff>
      <xdr:row>246</xdr:row>
      <xdr:rowOff>0</xdr:rowOff>
    </xdr:from>
    <xdr:to>
      <xdr:col>2</xdr:col>
      <xdr:colOff>2152650</xdr:colOff>
      <xdr:row>246</xdr:row>
      <xdr:rowOff>28575</xdr:rowOff>
    </xdr:to>
    <xdr:sp macro="" textlink="">
      <xdr:nvSpPr>
        <xdr:cNvPr id="5064" name="Text Box 398"/>
        <xdr:cNvSpPr txBox="1">
          <a:spLocks noChangeArrowheads="1"/>
        </xdr:cNvSpPr>
      </xdr:nvSpPr>
      <xdr:spPr bwMode="auto">
        <a:xfrm>
          <a:off x="4200525" y="57207150"/>
          <a:ext cx="152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2000250</xdr:colOff>
      <xdr:row>246</xdr:row>
      <xdr:rowOff>0</xdr:rowOff>
    </xdr:from>
    <xdr:to>
      <xdr:col>2</xdr:col>
      <xdr:colOff>2152650</xdr:colOff>
      <xdr:row>246</xdr:row>
      <xdr:rowOff>28575</xdr:rowOff>
    </xdr:to>
    <xdr:sp macro="" textlink="">
      <xdr:nvSpPr>
        <xdr:cNvPr id="5065" name="Text Box 398"/>
        <xdr:cNvSpPr txBox="1">
          <a:spLocks noChangeArrowheads="1"/>
        </xdr:cNvSpPr>
      </xdr:nvSpPr>
      <xdr:spPr bwMode="auto">
        <a:xfrm>
          <a:off x="4200525" y="57207150"/>
          <a:ext cx="152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247650</xdr:colOff>
      <xdr:row>0</xdr:row>
      <xdr:rowOff>76200</xdr:rowOff>
    </xdr:from>
    <xdr:to>
      <xdr:col>8</xdr:col>
      <xdr:colOff>2343150</xdr:colOff>
      <xdr:row>2</xdr:row>
      <xdr:rowOff>190500</xdr:rowOff>
    </xdr:to>
    <xdr:pic>
      <xdr:nvPicPr>
        <xdr:cNvPr id="5066" name="Рисунок 8" descr="_2_0DA639980DA637580054F5F3C1257F4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76200"/>
          <a:ext cx="20955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533400</xdr:colOff>
      <xdr:row>0</xdr:row>
      <xdr:rowOff>190500</xdr:rowOff>
    </xdr:from>
    <xdr:to>
      <xdr:col>1</xdr:col>
      <xdr:colOff>390418</xdr:colOff>
      <xdr:row>6</xdr:row>
      <xdr:rowOff>237962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90500"/>
          <a:ext cx="857143" cy="1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273"/>
  <sheetViews>
    <sheetView tabSelected="1" view="pageBreakPreview" zoomScaleNormal="100" zoomScaleSheetLayoutView="100" workbookViewId="0">
      <selection activeCell="A3" sqref="A3:I3"/>
    </sheetView>
  </sheetViews>
  <sheetFormatPr defaultRowHeight="15" x14ac:dyDescent="0.25"/>
  <cols>
    <col min="1" max="1" width="15" style="7" customWidth="1"/>
    <col min="2" max="2" width="18" style="16" customWidth="1"/>
    <col min="3" max="3" width="52.140625" style="8" customWidth="1"/>
    <col min="4" max="4" width="10.42578125" style="2" customWidth="1"/>
    <col min="5" max="6" width="9.140625" style="2" customWidth="1"/>
    <col min="7" max="7" width="11.42578125" style="2" customWidth="1"/>
    <col min="8" max="8" width="10.7109375" style="166" customWidth="1"/>
    <col min="9" max="9" width="36.42578125" style="162" customWidth="1"/>
  </cols>
  <sheetData>
    <row r="1" spans="1:9" ht="16.5" customHeight="1" x14ac:dyDescent="0.25">
      <c r="A1" s="479" t="s">
        <v>249</v>
      </c>
      <c r="B1" s="479"/>
      <c r="C1" s="479"/>
      <c r="D1" s="479"/>
      <c r="E1" s="479"/>
      <c r="F1" s="479"/>
      <c r="G1" s="479"/>
      <c r="H1" s="479"/>
      <c r="I1" s="479"/>
    </row>
    <row r="2" spans="1:9" ht="24.75" customHeight="1" x14ac:dyDescent="0.25">
      <c r="A2" s="479" t="s">
        <v>250</v>
      </c>
      <c r="B2" s="480"/>
      <c r="C2" s="480"/>
      <c r="D2" s="480"/>
      <c r="E2" s="480"/>
      <c r="F2" s="480"/>
      <c r="G2" s="480"/>
      <c r="H2" s="480"/>
      <c r="I2" s="480"/>
    </row>
    <row r="3" spans="1:9" ht="15.75" x14ac:dyDescent="0.25">
      <c r="A3" s="481"/>
      <c r="B3" s="481"/>
      <c r="C3" s="481"/>
      <c r="D3" s="481"/>
      <c r="E3" s="481"/>
      <c r="F3" s="481"/>
      <c r="G3" s="481"/>
      <c r="H3" s="481"/>
      <c r="I3" s="481"/>
    </row>
    <row r="4" spans="1:9" s="91" customFormat="1" ht="24" customHeight="1" x14ac:dyDescent="0.35">
      <c r="A4" s="484" t="s">
        <v>240</v>
      </c>
      <c r="B4" s="484"/>
      <c r="C4" s="484"/>
      <c r="D4" s="484"/>
      <c r="E4" s="484"/>
      <c r="F4" s="484"/>
      <c r="G4" s="484"/>
      <c r="H4" s="484"/>
      <c r="I4" s="484"/>
    </row>
    <row r="5" spans="1:9" x14ac:dyDescent="0.25">
      <c r="A5" s="482" t="s">
        <v>248</v>
      </c>
      <c r="B5" s="482"/>
      <c r="C5" s="482"/>
      <c r="D5" s="482"/>
      <c r="E5" s="482"/>
      <c r="F5" s="482"/>
      <c r="G5" s="482"/>
      <c r="H5" s="482"/>
      <c r="I5" s="482"/>
    </row>
    <row r="6" spans="1:9" ht="3" customHeight="1" x14ac:dyDescent="0.25">
      <c r="A6" s="6"/>
      <c r="D6" s="7"/>
      <c r="E6" s="7"/>
      <c r="F6" s="7"/>
      <c r="G6" s="7"/>
      <c r="I6" s="137"/>
    </row>
    <row r="7" spans="1:9" s="91" customFormat="1" ht="20.25" customHeight="1" x14ac:dyDescent="0.35">
      <c r="A7" s="483" t="s">
        <v>114</v>
      </c>
      <c r="B7" s="483"/>
      <c r="C7" s="483"/>
      <c r="D7" s="483"/>
      <c r="E7" s="483"/>
      <c r="F7" s="483"/>
      <c r="G7" s="483"/>
      <c r="H7" s="483"/>
      <c r="I7" s="483"/>
    </row>
    <row r="8" spans="1:9" s="14" customFormat="1" ht="3" customHeight="1" x14ac:dyDescent="0.25">
      <c r="A8" s="5"/>
      <c r="B8" s="9"/>
      <c r="C8" s="15"/>
      <c r="D8" s="9"/>
      <c r="E8" s="9"/>
      <c r="F8" s="9"/>
      <c r="G8" s="9"/>
      <c r="H8" s="161"/>
      <c r="I8" s="163"/>
    </row>
    <row r="9" spans="1:9" s="3" customFormat="1" ht="19.5" customHeight="1" thickBot="1" x14ac:dyDescent="0.3">
      <c r="A9" s="428" t="s">
        <v>76</v>
      </c>
      <c r="B9" s="429"/>
      <c r="C9" s="429"/>
      <c r="D9" s="429"/>
      <c r="E9" s="429"/>
      <c r="F9" s="429"/>
      <c r="G9" s="429"/>
      <c r="H9" s="167"/>
      <c r="I9" s="162"/>
    </row>
    <row r="10" spans="1:9" s="10" customFormat="1" ht="16.5" customHeight="1" thickBot="1" x14ac:dyDescent="0.3">
      <c r="A10" s="439" t="s">
        <v>81</v>
      </c>
      <c r="B10" s="437"/>
      <c r="C10" s="437"/>
      <c r="D10" s="437"/>
      <c r="E10" s="437"/>
      <c r="F10" s="437"/>
      <c r="G10" s="437"/>
      <c r="H10" s="437"/>
      <c r="I10" s="438"/>
    </row>
    <row r="11" spans="1:9" s="3" customFormat="1" ht="36.75" customHeight="1" thickBot="1" x14ac:dyDescent="0.3">
      <c r="A11" s="21" t="s">
        <v>0</v>
      </c>
      <c r="B11" s="19" t="s">
        <v>1</v>
      </c>
      <c r="C11" s="26" t="s">
        <v>84</v>
      </c>
      <c r="D11" s="30" t="s">
        <v>2</v>
      </c>
      <c r="E11" s="33" t="s">
        <v>3</v>
      </c>
      <c r="F11" s="41" t="s">
        <v>4</v>
      </c>
      <c r="G11" s="37" t="s">
        <v>5</v>
      </c>
      <c r="H11" s="132" t="s">
        <v>243</v>
      </c>
      <c r="I11" s="136" t="s">
        <v>244</v>
      </c>
    </row>
    <row r="12" spans="1:9" s="3" customFormat="1" ht="15.75" customHeight="1" x14ac:dyDescent="0.25">
      <c r="A12" s="410" t="s">
        <v>6</v>
      </c>
      <c r="B12" s="368" t="s">
        <v>7</v>
      </c>
      <c r="C12" s="144" t="s">
        <v>8</v>
      </c>
      <c r="D12" s="369" t="s">
        <v>9</v>
      </c>
      <c r="E12" s="370">
        <v>15.795999999999999</v>
      </c>
      <c r="F12" s="145">
        <v>11</v>
      </c>
      <c r="G12" s="371">
        <v>11</v>
      </c>
      <c r="H12" s="386">
        <f>I12*F12</f>
        <v>79.97</v>
      </c>
      <c r="I12" s="387">
        <v>7.27</v>
      </c>
    </row>
    <row r="13" spans="1:9" s="3" customFormat="1" ht="15.75" customHeight="1" x14ac:dyDescent="0.25">
      <c r="A13" s="23">
        <v>9350</v>
      </c>
      <c r="B13" s="100" t="s">
        <v>71</v>
      </c>
      <c r="C13" s="95" t="s">
        <v>10</v>
      </c>
      <c r="D13" s="101" t="s">
        <v>11</v>
      </c>
      <c r="E13" s="102">
        <v>2.8</v>
      </c>
      <c r="F13" s="103">
        <v>3.3</v>
      </c>
      <c r="G13" s="104">
        <v>4</v>
      </c>
      <c r="H13" s="388"/>
      <c r="I13" s="389">
        <v>42.56</v>
      </c>
    </row>
    <row r="14" spans="1:9" s="3" customFormat="1" ht="15.75" customHeight="1" x14ac:dyDescent="0.25">
      <c r="A14" s="23">
        <v>9331</v>
      </c>
      <c r="B14" s="20" t="s">
        <v>14</v>
      </c>
      <c r="C14" s="28" t="s">
        <v>41</v>
      </c>
      <c r="D14" s="31" t="s">
        <v>25</v>
      </c>
      <c r="E14" s="34">
        <v>4</v>
      </c>
      <c r="F14" s="42"/>
      <c r="G14" s="38">
        <v>1</v>
      </c>
      <c r="H14" s="388"/>
      <c r="I14" s="388">
        <v>95</v>
      </c>
    </row>
    <row r="15" spans="1:9" s="3" customFormat="1" ht="15.75" customHeight="1" x14ac:dyDescent="0.25">
      <c r="A15" s="23">
        <v>4832</v>
      </c>
      <c r="B15" s="100" t="s">
        <v>12</v>
      </c>
      <c r="C15" s="95" t="s">
        <v>13</v>
      </c>
      <c r="D15" s="101" t="s">
        <v>11</v>
      </c>
      <c r="E15" s="102">
        <v>0.91</v>
      </c>
      <c r="F15" s="103">
        <v>3.3</v>
      </c>
      <c r="G15" s="104">
        <v>6</v>
      </c>
      <c r="H15" s="388"/>
      <c r="I15" s="389">
        <v>13.56</v>
      </c>
    </row>
    <row r="16" spans="1:9" s="3" customFormat="1" ht="15.75" customHeight="1" thickBot="1" x14ac:dyDescent="0.3">
      <c r="A16" s="109" t="s">
        <v>234</v>
      </c>
      <c r="B16" s="372" t="s">
        <v>15</v>
      </c>
      <c r="C16" s="105" t="s">
        <v>16</v>
      </c>
      <c r="D16" s="107" t="s">
        <v>11</v>
      </c>
      <c r="E16" s="106">
        <v>0.38800000000000001</v>
      </c>
      <c r="F16" s="107">
        <v>3.3</v>
      </c>
      <c r="G16" s="108">
        <v>18</v>
      </c>
      <c r="H16" s="390"/>
      <c r="I16" s="391">
        <v>5.99</v>
      </c>
    </row>
    <row r="17" spans="1:9" ht="18.75" customHeight="1" thickBot="1" x14ac:dyDescent="0.3">
      <c r="A17" s="426" t="s">
        <v>62</v>
      </c>
      <c r="B17" s="427"/>
      <c r="C17" s="427"/>
      <c r="D17" s="427"/>
      <c r="E17" s="427"/>
      <c r="F17" s="427"/>
      <c r="G17" s="427"/>
      <c r="H17" s="168"/>
      <c r="I17" s="164"/>
    </row>
    <row r="18" spans="1:9" ht="16.5" customHeight="1" thickBot="1" x14ac:dyDescent="0.3">
      <c r="A18" s="435" t="s">
        <v>241</v>
      </c>
      <c r="B18" s="436"/>
      <c r="C18" s="437"/>
      <c r="D18" s="437"/>
      <c r="E18" s="437"/>
      <c r="F18" s="437"/>
      <c r="G18" s="437"/>
      <c r="H18" s="437"/>
      <c r="I18" s="438"/>
    </row>
    <row r="19" spans="1:9" ht="31.5" customHeight="1" thickBot="1" x14ac:dyDescent="0.3">
      <c r="A19" s="54" t="s">
        <v>0</v>
      </c>
      <c r="B19" s="21" t="s">
        <v>1</v>
      </c>
      <c r="C19" s="26" t="s">
        <v>84</v>
      </c>
      <c r="D19" s="30" t="s">
        <v>2</v>
      </c>
      <c r="E19" s="33" t="s">
        <v>3</v>
      </c>
      <c r="F19" s="41" t="s">
        <v>4</v>
      </c>
      <c r="G19" s="37" t="s">
        <v>5</v>
      </c>
      <c r="H19" s="135" t="s">
        <v>243</v>
      </c>
      <c r="I19" s="136" t="s">
        <v>244</v>
      </c>
    </row>
    <row r="20" spans="1:9" ht="15.75" customHeight="1" x14ac:dyDescent="0.25">
      <c r="A20" s="24">
        <v>8031</v>
      </c>
      <c r="B20" s="128" t="s">
        <v>50</v>
      </c>
      <c r="C20" s="129" t="s">
        <v>8</v>
      </c>
      <c r="D20" s="68" t="s">
        <v>9</v>
      </c>
      <c r="E20" s="155">
        <v>18.37</v>
      </c>
      <c r="F20" s="68">
        <v>11</v>
      </c>
      <c r="G20" s="32">
        <v>11</v>
      </c>
      <c r="H20" s="392">
        <f>I20*F20</f>
        <v>91.96</v>
      </c>
      <c r="I20" s="393">
        <v>8.36</v>
      </c>
    </row>
    <row r="21" spans="1:9" s="113" customFormat="1" ht="15.75" customHeight="1" x14ac:dyDescent="0.2">
      <c r="A21" s="24">
        <v>8131</v>
      </c>
      <c r="B21" s="128" t="s">
        <v>53</v>
      </c>
      <c r="C21" s="129" t="s">
        <v>52</v>
      </c>
      <c r="D21" s="68" t="s">
        <v>25</v>
      </c>
      <c r="E21" s="179">
        <v>1.71</v>
      </c>
      <c r="F21" s="176">
        <v>3.3</v>
      </c>
      <c r="G21" s="62">
        <v>10</v>
      </c>
      <c r="H21" s="373"/>
      <c r="I21" s="393">
        <v>25.3</v>
      </c>
    </row>
    <row r="22" spans="1:9" s="110" customFormat="1" ht="15.75" customHeight="1" x14ac:dyDescent="0.25">
      <c r="A22" s="24">
        <v>9340</v>
      </c>
      <c r="B22" s="111" t="s">
        <v>73</v>
      </c>
      <c r="C22" s="174" t="s">
        <v>10</v>
      </c>
      <c r="D22" s="111" t="s">
        <v>25</v>
      </c>
      <c r="E22" s="180">
        <v>3.27</v>
      </c>
      <c r="F22" s="111">
        <v>3.3</v>
      </c>
      <c r="G22" s="97">
        <v>4</v>
      </c>
      <c r="H22" s="374"/>
      <c r="I22" s="394">
        <v>42.56</v>
      </c>
    </row>
    <row r="23" spans="1:9" s="110" customFormat="1" ht="15.75" customHeight="1" x14ac:dyDescent="0.25">
      <c r="A23" s="24">
        <v>9331</v>
      </c>
      <c r="B23" s="172" t="s">
        <v>14</v>
      </c>
      <c r="C23" s="174" t="s">
        <v>41</v>
      </c>
      <c r="D23" s="111" t="s">
        <v>25</v>
      </c>
      <c r="E23" s="180">
        <v>4</v>
      </c>
      <c r="F23" s="111"/>
      <c r="G23" s="97">
        <v>1</v>
      </c>
      <c r="H23" s="373"/>
      <c r="I23" s="394">
        <v>140</v>
      </c>
    </row>
    <row r="24" spans="1:9" ht="15.75" customHeight="1" x14ac:dyDescent="0.25">
      <c r="A24" s="94" t="s">
        <v>235</v>
      </c>
      <c r="B24" s="172" t="s">
        <v>36</v>
      </c>
      <c r="C24" s="174" t="s">
        <v>37</v>
      </c>
      <c r="D24" s="111" t="s">
        <v>25</v>
      </c>
      <c r="E24" s="180">
        <v>1.45</v>
      </c>
      <c r="F24" s="111">
        <v>3.3</v>
      </c>
      <c r="G24" s="97">
        <v>6</v>
      </c>
      <c r="H24" s="373"/>
      <c r="I24" s="394">
        <v>28.57</v>
      </c>
    </row>
    <row r="25" spans="1:9" ht="15.75" customHeight="1" x14ac:dyDescent="0.25">
      <c r="A25" s="94" t="s">
        <v>236</v>
      </c>
      <c r="B25" s="172" t="s">
        <v>15</v>
      </c>
      <c r="C25" s="174" t="s">
        <v>16</v>
      </c>
      <c r="D25" s="177" t="s">
        <v>25</v>
      </c>
      <c r="E25" s="180">
        <v>0.38800000000000001</v>
      </c>
      <c r="F25" s="111">
        <v>3.3</v>
      </c>
      <c r="G25" s="97">
        <v>18</v>
      </c>
      <c r="H25" s="373"/>
      <c r="I25" s="394">
        <v>7.33</v>
      </c>
    </row>
    <row r="26" spans="1:9" ht="15.75" customHeight="1" x14ac:dyDescent="0.25">
      <c r="A26" s="94" t="s">
        <v>131</v>
      </c>
      <c r="B26" s="172" t="s">
        <v>55</v>
      </c>
      <c r="C26" s="174" t="s">
        <v>40</v>
      </c>
      <c r="D26" s="111" t="s">
        <v>25</v>
      </c>
      <c r="E26" s="181">
        <v>0.4</v>
      </c>
      <c r="F26" s="112"/>
      <c r="G26" s="103">
        <v>2</v>
      </c>
      <c r="H26" s="375"/>
      <c r="I26" s="394">
        <v>33.5</v>
      </c>
    </row>
    <row r="27" spans="1:9" ht="19.5" customHeight="1" x14ac:dyDescent="0.25">
      <c r="A27" s="171" t="s">
        <v>238</v>
      </c>
      <c r="B27" s="128" t="s">
        <v>56</v>
      </c>
      <c r="C27" s="129" t="s">
        <v>57</v>
      </c>
      <c r="D27" s="176" t="s">
        <v>58</v>
      </c>
      <c r="E27" s="155">
        <v>0.58399999999999996</v>
      </c>
      <c r="F27" s="68"/>
      <c r="G27" s="32">
        <v>9</v>
      </c>
      <c r="H27" s="373"/>
      <c r="I27" s="393">
        <v>33.25</v>
      </c>
    </row>
    <row r="28" spans="1:9" ht="19.5" customHeight="1" thickBot="1" x14ac:dyDescent="0.3">
      <c r="A28" s="109" t="s">
        <v>237</v>
      </c>
      <c r="B28" s="173" t="s">
        <v>56</v>
      </c>
      <c r="C28" s="175" t="s">
        <v>59</v>
      </c>
      <c r="D28" s="178" t="s">
        <v>58</v>
      </c>
      <c r="E28" s="182">
        <v>0.58399999999999996</v>
      </c>
      <c r="F28" s="183"/>
      <c r="G28" s="107">
        <v>9</v>
      </c>
      <c r="H28" s="376"/>
      <c r="I28" s="395">
        <v>33.25</v>
      </c>
    </row>
    <row r="29" spans="1:9" ht="19.5" customHeight="1" thickBot="1" x14ac:dyDescent="0.3">
      <c r="A29" s="426" t="s">
        <v>64</v>
      </c>
      <c r="B29" s="430"/>
      <c r="C29" s="430"/>
      <c r="D29" s="430"/>
      <c r="E29" s="430"/>
      <c r="F29" s="430"/>
      <c r="G29" s="430"/>
      <c r="H29" s="169"/>
      <c r="I29" s="164"/>
    </row>
    <row r="30" spans="1:9" ht="16.5" customHeight="1" thickBot="1" x14ac:dyDescent="0.3">
      <c r="A30" s="435" t="s">
        <v>239</v>
      </c>
      <c r="B30" s="436"/>
      <c r="C30" s="437"/>
      <c r="D30" s="437"/>
      <c r="E30" s="437"/>
      <c r="F30" s="437"/>
      <c r="G30" s="437"/>
      <c r="H30" s="437"/>
      <c r="I30" s="438"/>
    </row>
    <row r="31" spans="1:9" ht="33" customHeight="1" thickBot="1" x14ac:dyDescent="0.3">
      <c r="A31" s="54" t="s">
        <v>0</v>
      </c>
      <c r="B31" s="21" t="s">
        <v>1</v>
      </c>
      <c r="C31" s="26" t="s">
        <v>84</v>
      </c>
      <c r="D31" s="30" t="s">
        <v>2</v>
      </c>
      <c r="E31" s="33" t="s">
        <v>3</v>
      </c>
      <c r="F31" s="41" t="s">
        <v>4</v>
      </c>
      <c r="G31" s="37" t="s">
        <v>5</v>
      </c>
      <c r="H31" s="133" t="s">
        <v>243</v>
      </c>
      <c r="I31" s="136" t="s">
        <v>244</v>
      </c>
    </row>
    <row r="32" spans="1:9" ht="15.75" customHeight="1" x14ac:dyDescent="0.25">
      <c r="A32" s="411">
        <v>1100</v>
      </c>
      <c r="B32" s="143" t="s">
        <v>63</v>
      </c>
      <c r="C32" s="144" t="s">
        <v>127</v>
      </c>
      <c r="D32" s="145" t="s">
        <v>9</v>
      </c>
      <c r="E32" s="146">
        <v>19.8</v>
      </c>
      <c r="F32" s="147">
        <v>33</v>
      </c>
      <c r="G32" s="148">
        <v>20</v>
      </c>
      <c r="H32" s="396">
        <f>I32*F32</f>
        <v>65.010000000000005</v>
      </c>
      <c r="I32" s="397">
        <v>1.97</v>
      </c>
    </row>
    <row r="33" spans="1:9" ht="15.75" customHeight="1" x14ac:dyDescent="0.25">
      <c r="A33" s="18">
        <v>1610</v>
      </c>
      <c r="B33" s="23" t="s">
        <v>20</v>
      </c>
      <c r="C33" s="28" t="s">
        <v>8</v>
      </c>
      <c r="D33" s="65" t="s">
        <v>9</v>
      </c>
      <c r="E33" s="34">
        <v>22.72</v>
      </c>
      <c r="F33" s="42">
        <v>16</v>
      </c>
      <c r="G33" s="66">
        <v>12</v>
      </c>
      <c r="H33" s="384">
        <f>I33*F33</f>
        <v>92</v>
      </c>
      <c r="I33" s="393">
        <v>5.75</v>
      </c>
    </row>
    <row r="34" spans="1:9" ht="15.75" customHeight="1" x14ac:dyDescent="0.25">
      <c r="A34" s="18">
        <v>9240</v>
      </c>
      <c r="B34" s="23" t="s">
        <v>21</v>
      </c>
      <c r="C34" s="28" t="s">
        <v>10</v>
      </c>
      <c r="D34" s="42" t="s">
        <v>25</v>
      </c>
      <c r="E34" s="35">
        <v>2.59</v>
      </c>
      <c r="F34" s="32">
        <v>4</v>
      </c>
      <c r="G34" s="68">
        <v>4</v>
      </c>
      <c r="H34" s="377"/>
      <c r="I34" s="393">
        <v>40.97</v>
      </c>
    </row>
    <row r="35" spans="1:9" ht="15.75" customHeight="1" x14ac:dyDescent="0.25">
      <c r="A35" s="18">
        <v>9331</v>
      </c>
      <c r="B35" s="24" t="s">
        <v>14</v>
      </c>
      <c r="C35" s="28" t="s">
        <v>41</v>
      </c>
      <c r="D35" s="42" t="s">
        <v>25</v>
      </c>
      <c r="E35" s="35">
        <v>4</v>
      </c>
      <c r="F35" s="32"/>
      <c r="G35" s="68">
        <v>1</v>
      </c>
      <c r="H35" s="377"/>
      <c r="I35" s="393">
        <v>140</v>
      </c>
    </row>
    <row r="36" spans="1:9" ht="15.75" customHeight="1" x14ac:dyDescent="0.25">
      <c r="A36" s="18">
        <v>4822</v>
      </c>
      <c r="B36" s="23" t="s">
        <v>22</v>
      </c>
      <c r="C36" s="28" t="s">
        <v>23</v>
      </c>
      <c r="D36" s="42" t="s">
        <v>25</v>
      </c>
      <c r="E36" s="34">
        <v>0.86</v>
      </c>
      <c r="F36" s="42">
        <v>4</v>
      </c>
      <c r="G36" s="66">
        <v>6</v>
      </c>
      <c r="H36" s="378"/>
      <c r="I36" s="393">
        <v>15.85</v>
      </c>
    </row>
    <row r="37" spans="1:9" ht="15.75" customHeight="1" x14ac:dyDescent="0.25">
      <c r="A37" s="18">
        <v>4824</v>
      </c>
      <c r="B37" s="23" t="s">
        <v>22</v>
      </c>
      <c r="C37" s="28" t="s">
        <v>172</v>
      </c>
      <c r="D37" s="42" t="s">
        <v>25</v>
      </c>
      <c r="E37" s="34">
        <v>0.88900000000000001</v>
      </c>
      <c r="F37" s="42">
        <v>4</v>
      </c>
      <c r="G37" s="66">
        <v>6</v>
      </c>
      <c r="H37" s="378"/>
      <c r="I37" s="384">
        <v>16.510000000000002</v>
      </c>
    </row>
    <row r="38" spans="1:9" ht="15.75" customHeight="1" x14ac:dyDescent="0.25">
      <c r="A38" s="18" t="s">
        <v>131</v>
      </c>
      <c r="B38" s="23" t="s">
        <v>55</v>
      </c>
      <c r="C38" s="28" t="s">
        <v>40</v>
      </c>
      <c r="D38" s="42" t="s">
        <v>25</v>
      </c>
      <c r="E38" s="34">
        <v>0.4</v>
      </c>
      <c r="F38" s="42"/>
      <c r="G38" s="66">
        <v>2</v>
      </c>
      <c r="H38" s="378"/>
      <c r="I38" s="384">
        <v>33.5</v>
      </c>
    </row>
    <row r="39" spans="1:9" ht="19.5" customHeight="1" x14ac:dyDescent="0.25">
      <c r="A39" s="18">
        <v>9005</v>
      </c>
      <c r="B39" s="24" t="s">
        <v>56</v>
      </c>
      <c r="C39" s="28" t="s">
        <v>173</v>
      </c>
      <c r="D39" s="42" t="s">
        <v>58</v>
      </c>
      <c r="E39" s="34">
        <v>0.89300000000000002</v>
      </c>
      <c r="F39" s="42"/>
      <c r="G39" s="66">
        <v>6</v>
      </c>
      <c r="H39" s="378"/>
      <c r="I39" s="384">
        <v>31.75</v>
      </c>
    </row>
    <row r="40" spans="1:9" ht="19.5" customHeight="1" x14ac:dyDescent="0.25">
      <c r="A40" s="18">
        <v>9006</v>
      </c>
      <c r="B40" s="24" t="s">
        <v>56</v>
      </c>
      <c r="C40" s="28" t="s">
        <v>174</v>
      </c>
      <c r="D40" s="42" t="s">
        <v>58</v>
      </c>
      <c r="E40" s="34">
        <v>0.89300000000000002</v>
      </c>
      <c r="F40" s="42"/>
      <c r="G40" s="66">
        <v>6</v>
      </c>
      <c r="H40" s="378"/>
      <c r="I40" s="384">
        <v>31.75</v>
      </c>
    </row>
    <row r="41" spans="1:9" ht="15.75" customHeight="1" thickBot="1" x14ac:dyDescent="0.3">
      <c r="A41" s="51">
        <v>2116</v>
      </c>
      <c r="B41" s="44" t="s">
        <v>24</v>
      </c>
      <c r="C41" s="29" t="s">
        <v>16</v>
      </c>
      <c r="D41" s="52" t="s">
        <v>25</v>
      </c>
      <c r="E41" s="53">
        <v>0.44</v>
      </c>
      <c r="F41" s="52">
        <v>4</v>
      </c>
      <c r="G41" s="67">
        <v>12</v>
      </c>
      <c r="H41" s="379"/>
      <c r="I41" s="398">
        <v>6.55</v>
      </c>
    </row>
    <row r="42" spans="1:9" s="1" customFormat="1" ht="15.75" customHeight="1" thickBot="1" x14ac:dyDescent="0.3">
      <c r="A42" s="428" t="s">
        <v>47</v>
      </c>
      <c r="B42" s="429"/>
      <c r="C42" s="429"/>
      <c r="D42" s="429"/>
      <c r="E42" s="429"/>
      <c r="F42" s="429"/>
      <c r="G42" s="429"/>
      <c r="H42" s="167"/>
      <c r="I42" s="164"/>
    </row>
    <row r="43" spans="1:9" s="2" customFormat="1" ht="15.75" customHeight="1" thickBot="1" x14ac:dyDescent="0.3">
      <c r="A43" s="439" t="s">
        <v>242</v>
      </c>
      <c r="B43" s="437"/>
      <c r="C43" s="437"/>
      <c r="D43" s="437"/>
      <c r="E43" s="437"/>
      <c r="F43" s="437"/>
      <c r="G43" s="437"/>
      <c r="H43" s="437"/>
      <c r="I43" s="438"/>
    </row>
    <row r="44" spans="1:9" s="1" customFormat="1" ht="33.75" customHeight="1" thickBot="1" x14ac:dyDescent="0.3">
      <c r="A44" s="54" t="s">
        <v>0</v>
      </c>
      <c r="B44" s="21" t="s">
        <v>1</v>
      </c>
      <c r="C44" s="26" t="s">
        <v>84</v>
      </c>
      <c r="D44" s="30" t="s">
        <v>2</v>
      </c>
      <c r="E44" s="33" t="s">
        <v>3</v>
      </c>
      <c r="F44" s="41" t="s">
        <v>4</v>
      </c>
      <c r="G44" s="37" t="s">
        <v>5</v>
      </c>
      <c r="H44" s="135" t="s">
        <v>243</v>
      </c>
      <c r="I44" s="136" t="s">
        <v>244</v>
      </c>
    </row>
    <row r="45" spans="1:9" ht="15.75" customHeight="1" x14ac:dyDescent="0.25">
      <c r="A45" s="17">
        <v>8031</v>
      </c>
      <c r="B45" s="24" t="s">
        <v>50</v>
      </c>
      <c r="C45" s="28" t="s">
        <v>8</v>
      </c>
      <c r="D45" s="61" t="s">
        <v>9</v>
      </c>
      <c r="E45" s="35">
        <v>18.37</v>
      </c>
      <c r="F45" s="32">
        <v>11</v>
      </c>
      <c r="G45" s="39">
        <v>11</v>
      </c>
      <c r="H45" s="385">
        <f>I45*F45</f>
        <v>91.96</v>
      </c>
      <c r="I45" s="393">
        <v>8.36</v>
      </c>
    </row>
    <row r="46" spans="1:9" ht="20.25" customHeight="1" x14ac:dyDescent="0.25">
      <c r="A46" s="63" t="s">
        <v>60</v>
      </c>
      <c r="B46" s="64" t="s">
        <v>61</v>
      </c>
      <c r="C46" s="28" t="s">
        <v>206</v>
      </c>
      <c r="D46" s="61" t="s">
        <v>9</v>
      </c>
      <c r="E46" s="35">
        <v>19.54</v>
      </c>
      <c r="F46" s="32">
        <v>7.41</v>
      </c>
      <c r="G46" s="39">
        <v>6</v>
      </c>
      <c r="H46" s="385">
        <f>I46*F46</f>
        <v>96.478200000000001</v>
      </c>
      <c r="I46" s="393">
        <v>13.02</v>
      </c>
    </row>
    <row r="47" spans="1:9" s="2" customFormat="1" ht="15.75" customHeight="1" x14ac:dyDescent="0.25">
      <c r="A47" s="57">
        <v>8063</v>
      </c>
      <c r="B47" s="219" t="s">
        <v>42</v>
      </c>
      <c r="C47" s="27" t="s">
        <v>205</v>
      </c>
      <c r="D47" s="49" t="s">
        <v>9</v>
      </c>
      <c r="E47" s="48">
        <v>20.097000000000001</v>
      </c>
      <c r="F47" s="47">
        <v>5.5</v>
      </c>
      <c r="G47" s="46">
        <v>6</v>
      </c>
      <c r="H47" s="401">
        <f>I47*F47</f>
        <v>99.714999999999989</v>
      </c>
      <c r="I47" s="402">
        <v>18.13</v>
      </c>
    </row>
    <row r="48" spans="1:9" s="187" customFormat="1" ht="15.75" customHeight="1" x14ac:dyDescent="0.2">
      <c r="A48" s="17">
        <v>8131</v>
      </c>
      <c r="B48" s="24" t="s">
        <v>53</v>
      </c>
      <c r="C48" s="28" t="s">
        <v>52</v>
      </c>
      <c r="D48" s="32" t="s">
        <v>25</v>
      </c>
      <c r="E48" s="35">
        <v>1.71</v>
      </c>
      <c r="F48" s="60">
        <v>3.3</v>
      </c>
      <c r="G48" s="39">
        <v>10</v>
      </c>
      <c r="H48" s="380"/>
      <c r="I48" s="393">
        <v>25.3</v>
      </c>
    </row>
    <row r="49" spans="1:9" ht="15.75" customHeight="1" x14ac:dyDescent="0.25">
      <c r="A49" s="17">
        <v>9340</v>
      </c>
      <c r="B49" s="94" t="s">
        <v>73</v>
      </c>
      <c r="C49" s="95" t="s">
        <v>207</v>
      </c>
      <c r="D49" s="97" t="s">
        <v>25</v>
      </c>
      <c r="E49" s="96">
        <v>3.27</v>
      </c>
      <c r="F49" s="97">
        <v>3.3</v>
      </c>
      <c r="G49" s="98">
        <v>4</v>
      </c>
      <c r="H49" s="380"/>
      <c r="I49" s="394">
        <v>42.56</v>
      </c>
    </row>
    <row r="50" spans="1:9" ht="15.75" customHeight="1" x14ac:dyDescent="0.25">
      <c r="A50" s="17">
        <v>9331</v>
      </c>
      <c r="B50" s="94" t="s">
        <v>14</v>
      </c>
      <c r="C50" s="95" t="s">
        <v>208</v>
      </c>
      <c r="D50" s="97" t="str">
        <f>D49</f>
        <v>шт</v>
      </c>
      <c r="E50" s="96">
        <v>4</v>
      </c>
      <c r="F50" s="97"/>
      <c r="G50" s="98">
        <v>1</v>
      </c>
      <c r="H50" s="380"/>
      <c r="I50" s="394">
        <v>140</v>
      </c>
    </row>
    <row r="51" spans="1:9" ht="15.75" customHeight="1" x14ac:dyDescent="0.25">
      <c r="A51" s="23">
        <v>9430</v>
      </c>
      <c r="B51" s="20" t="s">
        <v>32</v>
      </c>
      <c r="C51" s="28" t="s">
        <v>209</v>
      </c>
      <c r="D51" s="31" t="s">
        <v>11</v>
      </c>
      <c r="E51" s="34">
        <v>2.34</v>
      </c>
      <c r="F51" s="59">
        <v>3.3</v>
      </c>
      <c r="G51" s="38">
        <v>4</v>
      </c>
      <c r="H51" s="381"/>
      <c r="I51" s="393">
        <v>65</v>
      </c>
    </row>
    <row r="52" spans="1:9" ht="15.75" customHeight="1" x14ac:dyDescent="0.25">
      <c r="A52" s="23">
        <v>9441</v>
      </c>
      <c r="B52" s="20" t="s">
        <v>34</v>
      </c>
      <c r="C52" s="28" t="s">
        <v>210</v>
      </c>
      <c r="D52" s="31" t="s">
        <v>11</v>
      </c>
      <c r="E52" s="34">
        <v>3.6</v>
      </c>
      <c r="F52" s="42"/>
      <c r="G52" s="38">
        <v>1</v>
      </c>
      <c r="H52" s="381"/>
      <c r="I52" s="394">
        <v>155</v>
      </c>
    </row>
    <row r="53" spans="1:9" s="139" customFormat="1" ht="15.75" customHeight="1" x14ac:dyDescent="0.2">
      <c r="A53" s="93">
        <v>4817</v>
      </c>
      <c r="B53" s="94" t="s">
        <v>36</v>
      </c>
      <c r="C53" s="95" t="s">
        <v>37</v>
      </c>
      <c r="D53" s="97" t="s">
        <v>25</v>
      </c>
      <c r="E53" s="96">
        <v>1.45</v>
      </c>
      <c r="F53" s="97">
        <v>3.3</v>
      </c>
      <c r="G53" s="98">
        <v>6</v>
      </c>
      <c r="H53" s="380"/>
      <c r="I53" s="394">
        <v>28.57</v>
      </c>
    </row>
    <row r="54" spans="1:9" s="150" customFormat="1" ht="15.75" customHeight="1" x14ac:dyDescent="0.2">
      <c r="A54" s="93">
        <v>8106</v>
      </c>
      <c r="B54" s="94" t="s">
        <v>26</v>
      </c>
      <c r="C54" s="95" t="s">
        <v>16</v>
      </c>
      <c r="D54" s="97" t="s">
        <v>25</v>
      </c>
      <c r="E54" s="96">
        <v>0.38800000000000001</v>
      </c>
      <c r="F54" s="97">
        <v>3.3</v>
      </c>
      <c r="G54" s="98">
        <v>18</v>
      </c>
      <c r="H54" s="380"/>
      <c r="I54" s="394">
        <v>7.33</v>
      </c>
    </row>
    <row r="55" spans="1:9" s="138" customFormat="1" ht="15.75" customHeight="1" x14ac:dyDescent="0.2">
      <c r="A55" s="93">
        <v>8108</v>
      </c>
      <c r="B55" s="94" t="s">
        <v>15</v>
      </c>
      <c r="C55" s="95" t="s">
        <v>82</v>
      </c>
      <c r="D55" s="142" t="s">
        <v>11</v>
      </c>
      <c r="E55" s="96">
        <v>0.38800000000000001</v>
      </c>
      <c r="F55" s="97">
        <v>3.3</v>
      </c>
      <c r="G55" s="98">
        <v>18</v>
      </c>
      <c r="H55" s="380"/>
      <c r="I55" s="394">
        <v>7.33</v>
      </c>
    </row>
    <row r="56" spans="1:9" s="149" customFormat="1" ht="23.25" customHeight="1" x14ac:dyDescent="0.2">
      <c r="A56" s="99">
        <v>9117</v>
      </c>
      <c r="B56" s="94" t="s">
        <v>56</v>
      </c>
      <c r="C56" s="95" t="s">
        <v>57</v>
      </c>
      <c r="D56" s="97" t="s">
        <v>58</v>
      </c>
      <c r="E56" s="96">
        <v>0.58399999999999996</v>
      </c>
      <c r="F56" s="97"/>
      <c r="G56" s="98">
        <v>9</v>
      </c>
      <c r="H56" s="380"/>
      <c r="I56" s="394">
        <v>33.25</v>
      </c>
    </row>
    <row r="57" spans="1:9" s="151" customFormat="1" ht="23.25" customHeight="1" x14ac:dyDescent="0.25">
      <c r="A57" s="93">
        <v>9118</v>
      </c>
      <c r="B57" s="94" t="s">
        <v>56</v>
      </c>
      <c r="C57" s="95" t="s">
        <v>59</v>
      </c>
      <c r="D57" s="97" t="s">
        <v>58</v>
      </c>
      <c r="E57" s="96">
        <v>0.58399999999999996</v>
      </c>
      <c r="F57" s="97"/>
      <c r="G57" s="98">
        <v>9</v>
      </c>
      <c r="H57" s="380"/>
      <c r="I57" s="394">
        <v>33.25</v>
      </c>
    </row>
    <row r="58" spans="1:9" s="151" customFormat="1" ht="15.75" customHeight="1" thickBot="1" x14ac:dyDescent="0.3">
      <c r="A58" s="45" t="s">
        <v>131</v>
      </c>
      <c r="B58" s="44" t="s">
        <v>55</v>
      </c>
      <c r="C58" s="29" t="s">
        <v>40</v>
      </c>
      <c r="D58" s="43" t="str">
        <f>D50</f>
        <v>шт</v>
      </c>
      <c r="E58" s="36">
        <v>0.4</v>
      </c>
      <c r="F58" s="43"/>
      <c r="G58" s="40">
        <v>2</v>
      </c>
      <c r="H58" s="383"/>
      <c r="I58" s="403">
        <v>33.5</v>
      </c>
    </row>
    <row r="59" spans="1:9" ht="19.5" customHeight="1" thickBot="1" x14ac:dyDescent="0.3">
      <c r="A59" s="428" t="s">
        <v>159</v>
      </c>
      <c r="B59" s="429"/>
      <c r="C59" s="429"/>
      <c r="D59" s="429"/>
      <c r="E59" s="429"/>
      <c r="F59" s="429"/>
      <c r="G59" s="429"/>
      <c r="H59" s="167"/>
      <c r="I59" s="164"/>
    </row>
    <row r="60" spans="1:9" ht="15.75" customHeight="1" thickBot="1" x14ac:dyDescent="0.3">
      <c r="A60" s="439" t="s">
        <v>151</v>
      </c>
      <c r="B60" s="437"/>
      <c r="C60" s="437"/>
      <c r="D60" s="437"/>
      <c r="E60" s="437"/>
      <c r="F60" s="437"/>
      <c r="G60" s="437"/>
      <c r="H60" s="437"/>
      <c r="I60" s="438"/>
    </row>
    <row r="61" spans="1:9" ht="33" customHeight="1" thickBot="1" x14ac:dyDescent="0.3">
      <c r="A61" s="54" t="s">
        <v>0</v>
      </c>
      <c r="B61" s="21" t="s">
        <v>1</v>
      </c>
      <c r="C61" s="26" t="s">
        <v>84</v>
      </c>
      <c r="D61" s="30" t="s">
        <v>2</v>
      </c>
      <c r="E61" s="33" t="s">
        <v>3</v>
      </c>
      <c r="F61" s="41" t="s">
        <v>4</v>
      </c>
      <c r="G61" s="37" t="s">
        <v>5</v>
      </c>
      <c r="H61" s="135" t="s">
        <v>243</v>
      </c>
      <c r="I61" s="136" t="s">
        <v>244</v>
      </c>
    </row>
    <row r="62" spans="1:9" ht="15.75" customHeight="1" x14ac:dyDescent="0.25">
      <c r="A62" s="55" t="s">
        <v>28</v>
      </c>
      <c r="B62" s="22" t="s">
        <v>29</v>
      </c>
      <c r="C62" s="27" t="s">
        <v>152</v>
      </c>
      <c r="D62" s="152" t="s">
        <v>9</v>
      </c>
      <c r="E62" s="153">
        <v>18.37</v>
      </c>
      <c r="F62" s="147">
        <v>11</v>
      </c>
      <c r="G62" s="147">
        <v>11</v>
      </c>
      <c r="H62" s="396">
        <f>I62*F62</f>
        <v>91.96</v>
      </c>
      <c r="I62" s="396">
        <v>8.36</v>
      </c>
    </row>
    <row r="63" spans="1:9" ht="15.75" customHeight="1" x14ac:dyDescent="0.25">
      <c r="A63" s="55" t="s">
        <v>28</v>
      </c>
      <c r="B63" s="22" t="s">
        <v>29</v>
      </c>
      <c r="C63" s="27" t="s">
        <v>153</v>
      </c>
      <c r="D63" s="205" t="s">
        <v>9</v>
      </c>
      <c r="E63" s="206">
        <v>18.37</v>
      </c>
      <c r="F63" s="47">
        <v>11</v>
      </c>
      <c r="G63" s="47">
        <v>11</v>
      </c>
      <c r="H63" s="404">
        <f>I63*F63</f>
        <v>94.93</v>
      </c>
      <c r="I63" s="404">
        <v>8.6300000000000008</v>
      </c>
    </row>
    <row r="64" spans="1:9" ht="15.75" customHeight="1" x14ac:dyDescent="0.25">
      <c r="A64" s="56" t="s">
        <v>126</v>
      </c>
      <c r="B64" s="50" t="s">
        <v>42</v>
      </c>
      <c r="C64" s="28" t="s">
        <v>152</v>
      </c>
      <c r="D64" s="31" t="s">
        <v>9</v>
      </c>
      <c r="E64" s="34">
        <v>20.097000000000001</v>
      </c>
      <c r="F64" s="42">
        <v>5.5</v>
      </c>
      <c r="G64" s="38">
        <v>6</v>
      </c>
      <c r="H64" s="384">
        <f>I64*F64</f>
        <v>99.714999999999989</v>
      </c>
      <c r="I64" s="384">
        <v>18.13</v>
      </c>
    </row>
    <row r="65" spans="1:9" ht="15.75" customHeight="1" x14ac:dyDescent="0.25">
      <c r="A65" s="18">
        <v>9430</v>
      </c>
      <c r="B65" s="23" t="s">
        <v>32</v>
      </c>
      <c r="C65" s="28" t="s">
        <v>154</v>
      </c>
      <c r="D65" s="115" t="s">
        <v>11</v>
      </c>
      <c r="E65" s="122">
        <v>2.34</v>
      </c>
      <c r="F65" s="119">
        <v>3.3</v>
      </c>
      <c r="G65" s="119">
        <v>4</v>
      </c>
      <c r="H65" s="384"/>
      <c r="I65" s="384">
        <v>65</v>
      </c>
    </row>
    <row r="66" spans="1:9" ht="15.75" customHeight="1" x14ac:dyDescent="0.25">
      <c r="A66" s="18">
        <v>9441</v>
      </c>
      <c r="B66" s="23" t="s">
        <v>34</v>
      </c>
      <c r="C66" s="28" t="s">
        <v>155</v>
      </c>
      <c r="D66" s="115" t="s">
        <v>11</v>
      </c>
      <c r="E66" s="122">
        <v>3.6</v>
      </c>
      <c r="F66" s="119"/>
      <c r="G66" s="119">
        <v>1</v>
      </c>
      <c r="H66" s="384"/>
      <c r="I66" s="384">
        <v>155</v>
      </c>
    </row>
    <row r="67" spans="1:9" ht="15.75" customHeight="1" x14ac:dyDescent="0.25">
      <c r="A67" s="18">
        <v>4815</v>
      </c>
      <c r="B67" s="23" t="s">
        <v>36</v>
      </c>
      <c r="C67" s="28" t="s">
        <v>156</v>
      </c>
      <c r="D67" s="115" t="s">
        <v>11</v>
      </c>
      <c r="E67" s="122">
        <v>1.45</v>
      </c>
      <c r="F67" s="119">
        <v>3.3</v>
      </c>
      <c r="G67" s="119">
        <v>6</v>
      </c>
      <c r="H67" s="384"/>
      <c r="I67" s="384">
        <v>28.57</v>
      </c>
    </row>
    <row r="68" spans="1:9" ht="15.75" customHeight="1" x14ac:dyDescent="0.25">
      <c r="A68" s="18">
        <v>8102</v>
      </c>
      <c r="B68" s="23" t="s">
        <v>15</v>
      </c>
      <c r="C68" s="28" t="s">
        <v>157</v>
      </c>
      <c r="D68" s="115" t="s">
        <v>11</v>
      </c>
      <c r="E68" s="122">
        <v>0.38800000000000001</v>
      </c>
      <c r="F68" s="119">
        <v>3.3</v>
      </c>
      <c r="G68" s="119">
        <v>18</v>
      </c>
      <c r="H68" s="384"/>
      <c r="I68" s="384">
        <v>7.33</v>
      </c>
    </row>
    <row r="69" spans="1:9" ht="15.75" customHeight="1" thickBot="1" x14ac:dyDescent="0.3">
      <c r="A69" s="51">
        <v>9010</v>
      </c>
      <c r="B69" s="25" t="s">
        <v>39</v>
      </c>
      <c r="C69" s="29" t="s">
        <v>158</v>
      </c>
      <c r="D69" s="121" t="s">
        <v>11</v>
      </c>
      <c r="E69" s="123">
        <v>0.4</v>
      </c>
      <c r="F69" s="124"/>
      <c r="G69" s="120">
        <v>2</v>
      </c>
      <c r="H69" s="379"/>
      <c r="I69" s="398">
        <v>33.5</v>
      </c>
    </row>
    <row r="70" spans="1:9" ht="16.5" customHeight="1" thickBot="1" x14ac:dyDescent="0.3">
      <c r="A70" s="428" t="s">
        <v>147</v>
      </c>
      <c r="B70" s="478"/>
      <c r="C70" s="478"/>
      <c r="D70" s="478"/>
      <c r="E70" s="478"/>
      <c r="F70" s="478"/>
      <c r="G70" s="478"/>
      <c r="H70" s="167"/>
      <c r="I70" s="164"/>
    </row>
    <row r="71" spans="1:9" ht="18.75" customHeight="1" thickBot="1" x14ac:dyDescent="0.3">
      <c r="A71" s="439" t="s">
        <v>146</v>
      </c>
      <c r="B71" s="437"/>
      <c r="C71" s="437"/>
      <c r="D71" s="437"/>
      <c r="E71" s="437"/>
      <c r="F71" s="437"/>
      <c r="G71" s="437"/>
      <c r="H71" s="437"/>
      <c r="I71" s="438"/>
    </row>
    <row r="72" spans="1:9" s="92" customFormat="1" ht="33.75" customHeight="1" thickBot="1" x14ac:dyDescent="0.25">
      <c r="A72" s="54" t="s">
        <v>0</v>
      </c>
      <c r="B72" s="21" t="s">
        <v>1</v>
      </c>
      <c r="C72" s="26" t="s">
        <v>84</v>
      </c>
      <c r="D72" s="116" t="s">
        <v>2</v>
      </c>
      <c r="E72" s="117" t="s">
        <v>3</v>
      </c>
      <c r="F72" s="70" t="s">
        <v>4</v>
      </c>
      <c r="G72" s="118" t="s">
        <v>5</v>
      </c>
      <c r="H72" s="133" t="s">
        <v>243</v>
      </c>
      <c r="I72" s="134" t="s">
        <v>244</v>
      </c>
    </row>
    <row r="73" spans="1:9" ht="15.75" customHeight="1" x14ac:dyDescent="0.25">
      <c r="A73" s="55" t="s">
        <v>28</v>
      </c>
      <c r="B73" s="22" t="s">
        <v>29</v>
      </c>
      <c r="C73" s="27" t="s">
        <v>127</v>
      </c>
      <c r="D73" s="152" t="s">
        <v>9</v>
      </c>
      <c r="E73" s="153">
        <v>18.37</v>
      </c>
      <c r="F73" s="147">
        <v>11</v>
      </c>
      <c r="G73" s="147">
        <v>11</v>
      </c>
      <c r="H73" s="396">
        <f>I73*F73</f>
        <v>91.96</v>
      </c>
      <c r="I73" s="396">
        <v>8.36</v>
      </c>
    </row>
    <row r="74" spans="1:9" ht="15.75" customHeight="1" x14ac:dyDescent="0.25">
      <c r="A74" s="56" t="s">
        <v>60</v>
      </c>
      <c r="B74" s="50" t="s">
        <v>61</v>
      </c>
      <c r="C74" s="28" t="s">
        <v>8</v>
      </c>
      <c r="D74" s="31" t="s">
        <v>9</v>
      </c>
      <c r="E74" s="34">
        <v>19.54</v>
      </c>
      <c r="F74" s="42">
        <v>7.41</v>
      </c>
      <c r="G74" s="38">
        <v>6</v>
      </c>
      <c r="H74" s="384">
        <f>I74*F74</f>
        <v>96.478200000000001</v>
      </c>
      <c r="I74" s="384">
        <v>13.02</v>
      </c>
    </row>
    <row r="75" spans="1:9" ht="15.75" customHeight="1" x14ac:dyDescent="0.25">
      <c r="A75" s="18">
        <v>9430</v>
      </c>
      <c r="B75" s="23" t="s">
        <v>32</v>
      </c>
      <c r="C75" s="28" t="s">
        <v>33</v>
      </c>
      <c r="D75" s="115" t="s">
        <v>11</v>
      </c>
      <c r="E75" s="122">
        <v>2.34</v>
      </c>
      <c r="F75" s="119">
        <v>3.3</v>
      </c>
      <c r="G75" s="119">
        <v>4</v>
      </c>
      <c r="H75" s="384"/>
      <c r="I75" s="384">
        <v>65</v>
      </c>
    </row>
    <row r="76" spans="1:9" ht="15.75" customHeight="1" x14ac:dyDescent="0.25">
      <c r="A76" s="18">
        <v>9441</v>
      </c>
      <c r="B76" s="23" t="s">
        <v>34</v>
      </c>
      <c r="C76" s="28" t="s">
        <v>35</v>
      </c>
      <c r="D76" s="115" t="s">
        <v>11</v>
      </c>
      <c r="E76" s="122">
        <v>3.6</v>
      </c>
      <c r="F76" s="119"/>
      <c r="G76" s="119">
        <v>1</v>
      </c>
      <c r="H76" s="384"/>
      <c r="I76" s="384">
        <v>155</v>
      </c>
    </row>
    <row r="77" spans="1:9" ht="15.75" customHeight="1" x14ac:dyDescent="0.25">
      <c r="A77" s="18">
        <v>4817</v>
      </c>
      <c r="B77" s="23" t="s">
        <v>36</v>
      </c>
      <c r="C77" s="28" t="s">
        <v>37</v>
      </c>
      <c r="D77" s="115" t="s">
        <v>11</v>
      </c>
      <c r="E77" s="122">
        <v>1.45</v>
      </c>
      <c r="F77" s="119">
        <v>3.3</v>
      </c>
      <c r="G77" s="119">
        <v>6</v>
      </c>
      <c r="H77" s="384"/>
      <c r="I77" s="384">
        <v>28.57</v>
      </c>
    </row>
    <row r="78" spans="1:9" ht="15.75" customHeight="1" x14ac:dyDescent="0.25">
      <c r="A78" s="18">
        <v>8102</v>
      </c>
      <c r="B78" s="23" t="s">
        <v>15</v>
      </c>
      <c r="C78" s="28" t="s">
        <v>38</v>
      </c>
      <c r="D78" s="115" t="s">
        <v>11</v>
      </c>
      <c r="E78" s="122">
        <v>0.38800000000000001</v>
      </c>
      <c r="F78" s="119">
        <v>3.3</v>
      </c>
      <c r="G78" s="119">
        <v>18</v>
      </c>
      <c r="H78" s="384"/>
      <c r="I78" s="384">
        <v>7.33</v>
      </c>
    </row>
    <row r="79" spans="1:9" ht="21" customHeight="1" thickBot="1" x14ac:dyDescent="0.3">
      <c r="A79" s="51">
        <v>9010</v>
      </c>
      <c r="B79" s="25" t="s">
        <v>39</v>
      </c>
      <c r="C79" s="29" t="s">
        <v>130</v>
      </c>
      <c r="D79" s="121" t="s">
        <v>11</v>
      </c>
      <c r="E79" s="123">
        <v>0.4</v>
      </c>
      <c r="F79" s="124"/>
      <c r="G79" s="120">
        <v>2</v>
      </c>
      <c r="H79" s="379"/>
      <c r="I79" s="398">
        <v>33.5</v>
      </c>
    </row>
    <row r="80" spans="1:9" ht="16.5" customHeight="1" thickBot="1" x14ac:dyDescent="0.3">
      <c r="A80" s="428" t="s">
        <v>145</v>
      </c>
      <c r="B80" s="478"/>
      <c r="C80" s="478"/>
      <c r="D80" s="478"/>
      <c r="E80" s="478"/>
      <c r="F80" s="478"/>
      <c r="G80" s="478"/>
      <c r="H80" s="167"/>
      <c r="I80" s="164"/>
    </row>
    <row r="81" spans="1:9" ht="15.75" customHeight="1" thickBot="1" x14ac:dyDescent="0.3">
      <c r="A81" s="439" t="s">
        <v>149</v>
      </c>
      <c r="B81" s="437"/>
      <c r="C81" s="437"/>
      <c r="D81" s="437"/>
      <c r="E81" s="437"/>
      <c r="F81" s="437"/>
      <c r="G81" s="437"/>
      <c r="H81" s="437"/>
      <c r="I81" s="438"/>
    </row>
    <row r="82" spans="1:9" s="92" customFormat="1" ht="33" customHeight="1" thickBot="1" x14ac:dyDescent="0.25">
      <c r="A82" s="54" t="s">
        <v>0</v>
      </c>
      <c r="B82" s="21" t="s">
        <v>1</v>
      </c>
      <c r="C82" s="26" t="s">
        <v>84</v>
      </c>
      <c r="D82" s="116" t="s">
        <v>2</v>
      </c>
      <c r="E82" s="117" t="s">
        <v>3</v>
      </c>
      <c r="F82" s="70" t="s">
        <v>4</v>
      </c>
      <c r="G82" s="118" t="s">
        <v>5</v>
      </c>
      <c r="H82" s="133" t="s">
        <v>243</v>
      </c>
      <c r="I82" s="134" t="s">
        <v>244</v>
      </c>
    </row>
    <row r="83" spans="1:9" ht="15.75" customHeight="1" x14ac:dyDescent="0.25">
      <c r="A83" s="55" t="s">
        <v>28</v>
      </c>
      <c r="B83" s="22" t="s">
        <v>29</v>
      </c>
      <c r="C83" s="27" t="s">
        <v>127</v>
      </c>
      <c r="D83" s="152" t="s">
        <v>9</v>
      </c>
      <c r="E83" s="153">
        <v>18.37</v>
      </c>
      <c r="F83" s="147">
        <v>11</v>
      </c>
      <c r="G83" s="147">
        <v>11</v>
      </c>
      <c r="H83" s="399">
        <f>I83*F83</f>
        <v>91.96</v>
      </c>
      <c r="I83" s="396">
        <v>8.36</v>
      </c>
    </row>
    <row r="84" spans="1:9" ht="15.75" customHeight="1" x14ac:dyDescent="0.25">
      <c r="A84" s="63" t="s">
        <v>126</v>
      </c>
      <c r="B84" s="64" t="s">
        <v>125</v>
      </c>
      <c r="C84" s="28" t="s">
        <v>70</v>
      </c>
      <c r="D84" s="154" t="s">
        <v>9</v>
      </c>
      <c r="E84" s="155">
        <v>20.097000000000001</v>
      </c>
      <c r="F84" s="32">
        <v>5.5</v>
      </c>
      <c r="G84" s="32">
        <v>6</v>
      </c>
      <c r="H84" s="385">
        <f>I84*F84</f>
        <v>99.714999999999989</v>
      </c>
      <c r="I84" s="384">
        <v>18.13</v>
      </c>
    </row>
    <row r="85" spans="1:9" ht="15.75" customHeight="1" x14ac:dyDescent="0.25">
      <c r="A85" s="18">
        <v>9430</v>
      </c>
      <c r="B85" s="23" t="s">
        <v>32</v>
      </c>
      <c r="C85" s="28" t="s">
        <v>33</v>
      </c>
      <c r="D85" s="156" t="s">
        <v>11</v>
      </c>
      <c r="E85" s="157">
        <v>2.34</v>
      </c>
      <c r="F85" s="42">
        <v>3.3</v>
      </c>
      <c r="G85" s="42">
        <v>4</v>
      </c>
      <c r="H85" s="385"/>
      <c r="I85" s="384">
        <v>65</v>
      </c>
    </row>
    <row r="86" spans="1:9" ht="15.75" customHeight="1" x14ac:dyDescent="0.25">
      <c r="A86" s="18">
        <v>9441</v>
      </c>
      <c r="B86" s="23" t="s">
        <v>34</v>
      </c>
      <c r="C86" s="28" t="s">
        <v>35</v>
      </c>
      <c r="D86" s="156" t="s">
        <v>11</v>
      </c>
      <c r="E86" s="157">
        <v>3.6</v>
      </c>
      <c r="F86" s="42"/>
      <c r="G86" s="42">
        <v>1</v>
      </c>
      <c r="H86" s="385"/>
      <c r="I86" s="384">
        <v>155</v>
      </c>
    </row>
    <row r="87" spans="1:9" ht="15.75" customHeight="1" x14ac:dyDescent="0.25">
      <c r="A87" s="18">
        <v>4817</v>
      </c>
      <c r="B87" s="23" t="s">
        <v>36</v>
      </c>
      <c r="C87" s="28" t="s">
        <v>37</v>
      </c>
      <c r="D87" s="156" t="s">
        <v>11</v>
      </c>
      <c r="E87" s="157">
        <v>1.45</v>
      </c>
      <c r="F87" s="42">
        <v>3.3</v>
      </c>
      <c r="G87" s="42">
        <v>6</v>
      </c>
      <c r="H87" s="385"/>
      <c r="I87" s="384">
        <v>28.57</v>
      </c>
    </row>
    <row r="88" spans="1:9" ht="15.75" customHeight="1" x14ac:dyDescent="0.25">
      <c r="A88" s="18">
        <v>8102</v>
      </c>
      <c r="B88" s="23" t="s">
        <v>15</v>
      </c>
      <c r="C88" s="28" t="s">
        <v>38</v>
      </c>
      <c r="D88" s="156" t="s">
        <v>11</v>
      </c>
      <c r="E88" s="157">
        <v>0.38800000000000001</v>
      </c>
      <c r="F88" s="42">
        <v>3.3</v>
      </c>
      <c r="G88" s="42">
        <v>18</v>
      </c>
      <c r="H88" s="385"/>
      <c r="I88" s="384">
        <v>7.33</v>
      </c>
    </row>
    <row r="89" spans="1:9" ht="21" customHeight="1" thickBot="1" x14ac:dyDescent="0.3">
      <c r="A89" s="51">
        <v>9010</v>
      </c>
      <c r="B89" s="25" t="s">
        <v>39</v>
      </c>
      <c r="C89" s="29" t="s">
        <v>130</v>
      </c>
      <c r="D89" s="158" t="s">
        <v>11</v>
      </c>
      <c r="E89" s="159">
        <v>0.4</v>
      </c>
      <c r="F89" s="58"/>
      <c r="G89" s="52">
        <v>2</v>
      </c>
      <c r="H89" s="382"/>
      <c r="I89" s="400">
        <v>33.5</v>
      </c>
    </row>
    <row r="90" spans="1:9" ht="16.5" customHeight="1" thickBot="1" x14ac:dyDescent="0.3">
      <c r="A90" s="428" t="s">
        <v>124</v>
      </c>
      <c r="B90" s="478"/>
      <c r="C90" s="478"/>
      <c r="D90" s="478"/>
      <c r="E90" s="478"/>
      <c r="F90" s="478"/>
      <c r="G90" s="478"/>
      <c r="H90" s="167"/>
      <c r="I90" s="164"/>
    </row>
    <row r="91" spans="1:9" ht="20.25" customHeight="1" thickBot="1" x14ac:dyDescent="0.3">
      <c r="A91" s="439" t="s">
        <v>85</v>
      </c>
      <c r="B91" s="437"/>
      <c r="C91" s="437"/>
      <c r="D91" s="437"/>
      <c r="E91" s="437"/>
      <c r="F91" s="437"/>
      <c r="G91" s="437"/>
      <c r="H91" s="437"/>
      <c r="I91" s="438"/>
    </row>
    <row r="92" spans="1:9" s="92" customFormat="1" ht="33.75" customHeight="1" thickBot="1" x14ac:dyDescent="0.25">
      <c r="A92" s="54" t="s">
        <v>0</v>
      </c>
      <c r="B92" s="21" t="s">
        <v>1</v>
      </c>
      <c r="C92" s="26" t="s">
        <v>84</v>
      </c>
      <c r="D92" s="116" t="s">
        <v>2</v>
      </c>
      <c r="E92" s="117" t="s">
        <v>3</v>
      </c>
      <c r="F92" s="70" t="s">
        <v>4</v>
      </c>
      <c r="G92" s="118" t="s">
        <v>5</v>
      </c>
      <c r="H92" s="132" t="s">
        <v>243</v>
      </c>
      <c r="I92" s="136" t="s">
        <v>244</v>
      </c>
    </row>
    <row r="93" spans="1:9" ht="15.75" customHeight="1" x14ac:dyDescent="0.25">
      <c r="A93" s="55" t="s">
        <v>28</v>
      </c>
      <c r="B93" s="22" t="s">
        <v>29</v>
      </c>
      <c r="C93" s="27" t="s">
        <v>8</v>
      </c>
      <c r="D93" s="152" t="s">
        <v>9</v>
      </c>
      <c r="E93" s="153">
        <v>18.37</v>
      </c>
      <c r="F93" s="147">
        <v>11</v>
      </c>
      <c r="G93" s="147">
        <v>11</v>
      </c>
      <c r="H93" s="405">
        <f>I93*F93</f>
        <v>91.96</v>
      </c>
      <c r="I93" s="406">
        <v>8.36</v>
      </c>
    </row>
    <row r="94" spans="1:9" ht="15.75" customHeight="1" x14ac:dyDescent="0.25">
      <c r="A94" s="63" t="s">
        <v>60</v>
      </c>
      <c r="B94" s="64" t="s">
        <v>61</v>
      </c>
      <c r="C94" s="28" t="s">
        <v>8</v>
      </c>
      <c r="D94" s="154" t="s">
        <v>9</v>
      </c>
      <c r="E94" s="155">
        <v>19.54</v>
      </c>
      <c r="F94" s="32">
        <v>7.41</v>
      </c>
      <c r="G94" s="32">
        <v>6</v>
      </c>
      <c r="H94" s="407">
        <f>I94*F94</f>
        <v>96.478200000000001</v>
      </c>
      <c r="I94" s="408">
        <v>13.02</v>
      </c>
    </row>
    <row r="95" spans="1:9" ht="15.75" customHeight="1" x14ac:dyDescent="0.25">
      <c r="A95" s="63" t="s">
        <v>116</v>
      </c>
      <c r="B95" s="64" t="s">
        <v>42</v>
      </c>
      <c r="C95" s="28" t="s">
        <v>148</v>
      </c>
      <c r="D95" s="154" t="s">
        <v>9</v>
      </c>
      <c r="E95" s="155">
        <v>20.097000000000001</v>
      </c>
      <c r="F95" s="32">
        <v>5.5</v>
      </c>
      <c r="G95" s="32">
        <v>6</v>
      </c>
      <c r="H95" s="407">
        <f>I95*F95</f>
        <v>99.714999999999989</v>
      </c>
      <c r="I95" s="408">
        <v>18.13</v>
      </c>
    </row>
    <row r="96" spans="1:9" ht="15.75" customHeight="1" x14ac:dyDescent="0.25">
      <c r="A96" s="18">
        <v>9430</v>
      </c>
      <c r="B96" s="23" t="s">
        <v>32</v>
      </c>
      <c r="C96" s="28" t="s">
        <v>128</v>
      </c>
      <c r="D96" s="156" t="s">
        <v>11</v>
      </c>
      <c r="E96" s="157">
        <v>2.34</v>
      </c>
      <c r="F96" s="42">
        <v>3.3</v>
      </c>
      <c r="G96" s="42">
        <v>4</v>
      </c>
      <c r="H96" s="407"/>
      <c r="I96" s="409">
        <v>65</v>
      </c>
    </row>
    <row r="97" spans="1:10" ht="15.75" customHeight="1" x14ac:dyDescent="0.25">
      <c r="A97" s="18">
        <v>9441</v>
      </c>
      <c r="B97" s="23" t="s">
        <v>34</v>
      </c>
      <c r="C97" s="28" t="s">
        <v>129</v>
      </c>
      <c r="D97" s="156" t="s">
        <v>11</v>
      </c>
      <c r="E97" s="157">
        <v>3.6</v>
      </c>
      <c r="F97" s="42"/>
      <c r="G97" s="42">
        <v>1</v>
      </c>
      <c r="H97" s="407"/>
      <c r="I97" s="409">
        <v>155</v>
      </c>
    </row>
    <row r="98" spans="1:10" ht="15.75" customHeight="1" x14ac:dyDescent="0.25">
      <c r="A98" s="18">
        <v>4817</v>
      </c>
      <c r="B98" s="23" t="s">
        <v>36</v>
      </c>
      <c r="C98" s="28" t="s">
        <v>37</v>
      </c>
      <c r="D98" s="156" t="s">
        <v>11</v>
      </c>
      <c r="E98" s="157">
        <v>1.45</v>
      </c>
      <c r="F98" s="42">
        <v>3.3</v>
      </c>
      <c r="G98" s="42">
        <v>6</v>
      </c>
      <c r="H98" s="407"/>
      <c r="I98" s="409">
        <v>28.57</v>
      </c>
    </row>
    <row r="99" spans="1:10" ht="15.75" customHeight="1" x14ac:dyDescent="0.25">
      <c r="A99" s="18">
        <v>8102</v>
      </c>
      <c r="B99" s="23" t="s">
        <v>15</v>
      </c>
      <c r="C99" s="28" t="s">
        <v>38</v>
      </c>
      <c r="D99" s="156" t="s">
        <v>11</v>
      </c>
      <c r="E99" s="157">
        <v>0.38800000000000001</v>
      </c>
      <c r="F99" s="42">
        <v>3.3</v>
      </c>
      <c r="G99" s="42">
        <v>18</v>
      </c>
      <c r="H99" s="407"/>
      <c r="I99" s="409">
        <v>7.33</v>
      </c>
    </row>
    <row r="100" spans="1:10" s="3" customFormat="1" ht="18" customHeight="1" thickBot="1" x14ac:dyDescent="0.3">
      <c r="A100" s="51">
        <v>9010</v>
      </c>
      <c r="B100" s="25" t="s">
        <v>39</v>
      </c>
      <c r="C100" s="29" t="s">
        <v>40</v>
      </c>
      <c r="D100" s="158" t="s">
        <v>11</v>
      </c>
      <c r="E100" s="159">
        <v>0.4</v>
      </c>
      <c r="F100" s="58"/>
      <c r="G100" s="52">
        <v>2</v>
      </c>
      <c r="H100" s="382"/>
      <c r="I100" s="400">
        <v>33.5</v>
      </c>
    </row>
    <row r="101" spans="1:10" s="1" customFormat="1" ht="28.5" customHeight="1" x14ac:dyDescent="0.25">
      <c r="A101" s="425" t="s">
        <v>211</v>
      </c>
      <c r="B101" s="425"/>
      <c r="C101" s="425"/>
      <c r="D101" s="425"/>
      <c r="E101" s="425"/>
      <c r="F101" s="425"/>
      <c r="G101" s="425"/>
      <c r="H101" s="425"/>
      <c r="I101" s="425"/>
    </row>
    <row r="102" spans="1:10" ht="19.5" customHeight="1" thickBot="1" x14ac:dyDescent="0.3">
      <c r="A102" s="428" t="s">
        <v>83</v>
      </c>
      <c r="B102" s="434"/>
      <c r="C102" s="434"/>
      <c r="D102" s="434"/>
      <c r="E102" s="434"/>
      <c r="F102" s="434"/>
      <c r="G102" s="434"/>
      <c r="H102" s="167"/>
      <c r="I102" s="164"/>
    </row>
    <row r="103" spans="1:10" ht="16.5" customHeight="1" thickBot="1" x14ac:dyDescent="0.3">
      <c r="A103" s="439" t="s">
        <v>176</v>
      </c>
      <c r="B103" s="437"/>
      <c r="C103" s="437"/>
      <c r="D103" s="437"/>
      <c r="E103" s="437"/>
      <c r="F103" s="437"/>
      <c r="G103" s="437"/>
      <c r="H103" s="437"/>
      <c r="I103" s="438"/>
    </row>
    <row r="104" spans="1:10" ht="38.25" customHeight="1" thickBot="1" x14ac:dyDescent="0.3">
      <c r="A104" s="220" t="s">
        <v>0</v>
      </c>
      <c r="B104" s="221" t="s">
        <v>1</v>
      </c>
      <c r="C104" s="222" t="s">
        <v>84</v>
      </c>
      <c r="D104" s="223" t="s">
        <v>2</v>
      </c>
      <c r="E104" s="224" t="s">
        <v>3</v>
      </c>
      <c r="F104" s="220" t="s">
        <v>4</v>
      </c>
      <c r="G104" s="221" t="s">
        <v>5</v>
      </c>
      <c r="H104" s="225" t="s">
        <v>243</v>
      </c>
      <c r="I104" s="226" t="s">
        <v>244</v>
      </c>
    </row>
    <row r="105" spans="1:10" s="189" customFormat="1" ht="15.75" customHeight="1" x14ac:dyDescent="0.2">
      <c r="A105" s="227" t="s">
        <v>28</v>
      </c>
      <c r="B105" s="228" t="s">
        <v>29</v>
      </c>
      <c r="C105" s="229" t="s">
        <v>8</v>
      </c>
      <c r="D105" s="230" t="s">
        <v>9</v>
      </c>
      <c r="E105" s="231">
        <v>18.37</v>
      </c>
      <c r="F105" s="232">
        <v>11</v>
      </c>
      <c r="G105" s="233">
        <v>11</v>
      </c>
      <c r="H105" s="234">
        <f>I105*F105</f>
        <v>4212.2300000000005</v>
      </c>
      <c r="I105" s="235">
        <v>382.93</v>
      </c>
    </row>
    <row r="106" spans="1:10" s="140" customFormat="1" ht="15.75" customHeight="1" x14ac:dyDescent="0.25">
      <c r="A106" s="236">
        <v>9350</v>
      </c>
      <c r="B106" s="213" t="s">
        <v>73</v>
      </c>
      <c r="C106" s="208" t="s">
        <v>177</v>
      </c>
      <c r="D106" s="209" t="s">
        <v>11</v>
      </c>
      <c r="E106" s="210">
        <v>2.8</v>
      </c>
      <c r="F106" s="207">
        <v>3.3</v>
      </c>
      <c r="G106" s="211">
        <v>4</v>
      </c>
      <c r="H106" s="214"/>
      <c r="I106" s="245">
        <v>1163.23</v>
      </c>
      <c r="J106" s="189"/>
    </row>
    <row r="107" spans="1:10" s="3" customFormat="1" ht="15.75" customHeight="1" x14ac:dyDescent="0.25">
      <c r="A107" s="237">
        <v>9331</v>
      </c>
      <c r="B107" s="238" t="s">
        <v>14</v>
      </c>
      <c r="C107" s="239" t="s">
        <v>178</v>
      </c>
      <c r="D107" s="240" t="str">
        <f>D106</f>
        <v>шт.</v>
      </c>
      <c r="E107" s="241">
        <v>4</v>
      </c>
      <c r="F107" s="242"/>
      <c r="G107" s="243">
        <v>1</v>
      </c>
      <c r="H107" s="244"/>
      <c r="I107" s="245">
        <v>5598.65</v>
      </c>
      <c r="J107" s="189"/>
    </row>
    <row r="108" spans="1:10" ht="15.75" customHeight="1" x14ac:dyDescent="0.25">
      <c r="A108" s="246">
        <v>9430</v>
      </c>
      <c r="B108" s="247" t="s">
        <v>32</v>
      </c>
      <c r="C108" s="239" t="s">
        <v>33</v>
      </c>
      <c r="D108" s="248" t="s">
        <v>11</v>
      </c>
      <c r="E108" s="249">
        <v>2.34</v>
      </c>
      <c r="F108" s="248">
        <v>3.3</v>
      </c>
      <c r="G108" s="250">
        <v>4</v>
      </c>
      <c r="H108" s="251"/>
      <c r="I108" s="245">
        <v>2431.94</v>
      </c>
      <c r="J108" s="189"/>
    </row>
    <row r="109" spans="1:10" ht="15.75" customHeight="1" x14ac:dyDescent="0.25">
      <c r="A109" s="237">
        <v>9441</v>
      </c>
      <c r="B109" s="238" t="s">
        <v>34</v>
      </c>
      <c r="C109" s="252" t="s">
        <v>35</v>
      </c>
      <c r="D109" s="240" t="s">
        <v>11</v>
      </c>
      <c r="E109" s="241">
        <v>3.6</v>
      </c>
      <c r="F109" s="242"/>
      <c r="G109" s="243">
        <v>1</v>
      </c>
      <c r="H109" s="244"/>
      <c r="I109" s="245">
        <v>6091.4</v>
      </c>
      <c r="J109" s="189"/>
    </row>
    <row r="110" spans="1:10" ht="15.75" customHeight="1" x14ac:dyDescent="0.25">
      <c r="A110" s="246">
        <v>4817</v>
      </c>
      <c r="B110" s="247" t="s">
        <v>36</v>
      </c>
      <c r="C110" s="239" t="s">
        <v>37</v>
      </c>
      <c r="D110" s="248" t="s">
        <v>11</v>
      </c>
      <c r="E110" s="249">
        <v>1.45</v>
      </c>
      <c r="F110" s="248">
        <v>3.3</v>
      </c>
      <c r="G110" s="250">
        <v>6</v>
      </c>
      <c r="H110" s="251"/>
      <c r="I110" s="245">
        <v>1097.48</v>
      </c>
      <c r="J110" s="189"/>
    </row>
    <row r="111" spans="1:10" s="2" customFormat="1" ht="15.75" customHeight="1" x14ac:dyDescent="0.25">
      <c r="A111" s="237">
        <v>8102</v>
      </c>
      <c r="B111" s="238" t="s">
        <v>15</v>
      </c>
      <c r="C111" s="252" t="s">
        <v>38</v>
      </c>
      <c r="D111" s="240" t="s">
        <v>11</v>
      </c>
      <c r="E111" s="241">
        <v>0.38800000000000001</v>
      </c>
      <c r="F111" s="242">
        <v>3.3</v>
      </c>
      <c r="G111" s="243">
        <v>18</v>
      </c>
      <c r="H111" s="244"/>
      <c r="I111" s="245">
        <v>351.14</v>
      </c>
      <c r="J111" s="189"/>
    </row>
    <row r="112" spans="1:10" ht="15.95" customHeight="1" x14ac:dyDescent="0.25">
      <c r="A112" s="246">
        <v>8108</v>
      </c>
      <c r="B112" s="247" t="s">
        <v>15</v>
      </c>
      <c r="C112" s="239" t="s">
        <v>38</v>
      </c>
      <c r="D112" s="248" t="s">
        <v>11</v>
      </c>
      <c r="E112" s="249">
        <v>0.38800000000000001</v>
      </c>
      <c r="F112" s="248">
        <v>3.3</v>
      </c>
      <c r="G112" s="250">
        <v>18</v>
      </c>
      <c r="H112" s="251"/>
      <c r="I112" s="245">
        <v>351.14</v>
      </c>
      <c r="J112" s="189"/>
    </row>
    <row r="113" spans="1:10" ht="19.5" customHeight="1" x14ac:dyDescent="0.25">
      <c r="A113" s="237">
        <v>9117</v>
      </c>
      <c r="B113" s="238" t="s">
        <v>56</v>
      </c>
      <c r="C113" s="252" t="s">
        <v>57</v>
      </c>
      <c r="D113" s="240" t="s">
        <v>58</v>
      </c>
      <c r="E113" s="241">
        <v>0.58399999999999996</v>
      </c>
      <c r="F113" s="242"/>
      <c r="G113" s="243">
        <v>9</v>
      </c>
      <c r="H113" s="244"/>
      <c r="I113" s="245">
        <v>1374.2</v>
      </c>
      <c r="J113" s="189"/>
    </row>
    <row r="114" spans="1:10" ht="19.5" customHeight="1" x14ac:dyDescent="0.25">
      <c r="A114" s="246">
        <v>9118</v>
      </c>
      <c r="B114" s="247" t="s">
        <v>56</v>
      </c>
      <c r="C114" s="239" t="s">
        <v>59</v>
      </c>
      <c r="D114" s="248" t="s">
        <v>58</v>
      </c>
      <c r="E114" s="249">
        <v>0.58399999999999996</v>
      </c>
      <c r="F114" s="248"/>
      <c r="G114" s="250">
        <v>9</v>
      </c>
      <c r="H114" s="251"/>
      <c r="I114" s="245">
        <v>1374.2</v>
      </c>
      <c r="J114" s="189"/>
    </row>
    <row r="115" spans="1:10" ht="15.75" customHeight="1" thickBot="1" x14ac:dyDescent="0.3">
      <c r="A115" s="253" t="s">
        <v>131</v>
      </c>
      <c r="B115" s="254" t="s">
        <v>39</v>
      </c>
      <c r="C115" s="255" t="s">
        <v>40</v>
      </c>
      <c r="D115" s="256" t="s">
        <v>11</v>
      </c>
      <c r="E115" s="257">
        <v>0.4</v>
      </c>
      <c r="F115" s="258"/>
      <c r="G115" s="259">
        <v>2</v>
      </c>
      <c r="H115" s="260"/>
      <c r="I115" s="261">
        <v>1320.73</v>
      </c>
      <c r="J115" s="189"/>
    </row>
    <row r="116" spans="1:10" s="3" customFormat="1" ht="21" customHeight="1" thickBot="1" x14ac:dyDescent="0.3">
      <c r="A116" s="428" t="s">
        <v>77</v>
      </c>
      <c r="B116" s="434"/>
      <c r="C116" s="434"/>
      <c r="D116" s="434"/>
      <c r="E116" s="434"/>
      <c r="F116" s="434"/>
      <c r="G116" s="434"/>
      <c r="H116" s="167"/>
      <c r="I116" s="164"/>
    </row>
    <row r="117" spans="1:10" s="3" customFormat="1" ht="16.5" customHeight="1" thickBot="1" x14ac:dyDescent="0.3">
      <c r="A117" s="439" t="s">
        <v>17</v>
      </c>
      <c r="B117" s="437"/>
      <c r="C117" s="437"/>
      <c r="D117" s="437"/>
      <c r="E117" s="437"/>
      <c r="F117" s="437"/>
      <c r="G117" s="437"/>
      <c r="H117" s="437"/>
      <c r="I117" s="438"/>
    </row>
    <row r="118" spans="1:10" s="110" customFormat="1" ht="33" customHeight="1" thickBot="1" x14ac:dyDescent="0.3">
      <c r="A118" s="220" t="s">
        <v>0</v>
      </c>
      <c r="B118" s="221" t="s">
        <v>1</v>
      </c>
      <c r="C118" s="222" t="s">
        <v>84</v>
      </c>
      <c r="D118" s="223" t="s">
        <v>2</v>
      </c>
      <c r="E118" s="224" t="s">
        <v>3</v>
      </c>
      <c r="F118" s="220" t="s">
        <v>4</v>
      </c>
      <c r="G118" s="221" t="s">
        <v>5</v>
      </c>
      <c r="H118" s="225" t="s">
        <v>142</v>
      </c>
      <c r="I118" s="226" t="s">
        <v>143</v>
      </c>
    </row>
    <row r="119" spans="1:10" s="3" customFormat="1" ht="15.75" customHeight="1" x14ac:dyDescent="0.25">
      <c r="A119" s="227" t="s">
        <v>6</v>
      </c>
      <c r="B119" s="228" t="s">
        <v>7</v>
      </c>
      <c r="C119" s="229" t="s">
        <v>8</v>
      </c>
      <c r="D119" s="230" t="s">
        <v>9</v>
      </c>
      <c r="E119" s="231">
        <v>15.795999999999999</v>
      </c>
      <c r="F119" s="232">
        <v>11</v>
      </c>
      <c r="G119" s="233">
        <v>11</v>
      </c>
      <c r="H119" s="234">
        <f>I119*F119</f>
        <v>2275.5974999999999</v>
      </c>
      <c r="I119" s="235">
        <v>206.8725</v>
      </c>
    </row>
    <row r="120" spans="1:10" s="186" customFormat="1" ht="15.75" customHeight="1" x14ac:dyDescent="0.2">
      <c r="A120" s="236" t="s">
        <v>212</v>
      </c>
      <c r="B120" s="213" t="s">
        <v>78</v>
      </c>
      <c r="C120" s="208" t="s">
        <v>213</v>
      </c>
      <c r="D120" s="209" t="s">
        <v>9</v>
      </c>
      <c r="E120" s="210">
        <v>15.795999999999999</v>
      </c>
      <c r="F120" s="207">
        <v>22</v>
      </c>
      <c r="G120" s="211">
        <v>22</v>
      </c>
      <c r="H120" s="214">
        <v>1925.4400000000003</v>
      </c>
      <c r="I120" s="184">
        <v>87.52000000000001</v>
      </c>
    </row>
    <row r="121" spans="1:10" s="3" customFormat="1" ht="15.75" customHeight="1" x14ac:dyDescent="0.25">
      <c r="A121" s="237">
        <v>9350</v>
      </c>
      <c r="B121" s="238" t="s">
        <v>18</v>
      </c>
      <c r="C121" s="239" t="s">
        <v>10</v>
      </c>
      <c r="D121" s="240" t="s">
        <v>11</v>
      </c>
      <c r="E121" s="241">
        <v>2.8</v>
      </c>
      <c r="F121" s="242">
        <v>3.3</v>
      </c>
      <c r="G121" s="243">
        <v>4</v>
      </c>
      <c r="H121" s="244"/>
      <c r="I121" s="245">
        <v>815.22</v>
      </c>
    </row>
    <row r="122" spans="1:10" s="3" customFormat="1" ht="15.75" customHeight="1" x14ac:dyDescent="0.25">
      <c r="A122" s="246">
        <v>9331</v>
      </c>
      <c r="B122" s="247" t="s">
        <v>14</v>
      </c>
      <c r="C122" s="239" t="s">
        <v>229</v>
      </c>
      <c r="D122" s="248" t="str">
        <f>D121</f>
        <v>шт.</v>
      </c>
      <c r="E122" s="249">
        <v>4</v>
      </c>
      <c r="F122" s="248"/>
      <c r="G122" s="250">
        <v>1</v>
      </c>
      <c r="H122" s="251"/>
      <c r="I122" s="245">
        <v>3688.2674999999999</v>
      </c>
    </row>
    <row r="123" spans="1:10" ht="21" customHeight="1" thickBot="1" x14ac:dyDescent="0.3">
      <c r="A123" s="426" t="s">
        <v>62</v>
      </c>
      <c r="B123" s="427"/>
      <c r="C123" s="427"/>
      <c r="D123" s="427"/>
      <c r="E123" s="427"/>
      <c r="F123" s="427"/>
      <c r="G123" s="427"/>
      <c r="H123" s="168"/>
      <c r="I123" s="164"/>
    </row>
    <row r="124" spans="1:10" ht="16.5" customHeight="1" thickBot="1" x14ac:dyDescent="0.3">
      <c r="A124" s="435" t="s">
        <v>79</v>
      </c>
      <c r="B124" s="436"/>
      <c r="C124" s="437"/>
      <c r="D124" s="437"/>
      <c r="E124" s="437"/>
      <c r="F124" s="437"/>
      <c r="G124" s="437"/>
      <c r="H124" s="437"/>
      <c r="I124" s="438"/>
    </row>
    <row r="125" spans="1:10" ht="33" customHeight="1" thickBot="1" x14ac:dyDescent="0.3">
      <c r="A125" s="222" t="s">
        <v>0</v>
      </c>
      <c r="B125" s="220" t="s">
        <v>1</v>
      </c>
      <c r="C125" s="222" t="s">
        <v>84</v>
      </c>
      <c r="D125" s="223" t="s">
        <v>2</v>
      </c>
      <c r="E125" s="224" t="s">
        <v>3</v>
      </c>
      <c r="F125" s="220" t="s">
        <v>4</v>
      </c>
      <c r="G125" s="221" t="s">
        <v>5</v>
      </c>
      <c r="H125" s="262" t="s">
        <v>142</v>
      </c>
      <c r="I125" s="263" t="s">
        <v>143</v>
      </c>
    </row>
    <row r="126" spans="1:10" s="92" customFormat="1" ht="15.75" customHeight="1" x14ac:dyDescent="0.2">
      <c r="A126" s="264">
        <v>8011</v>
      </c>
      <c r="B126" s="265" t="s">
        <v>63</v>
      </c>
      <c r="C126" s="266" t="s">
        <v>246</v>
      </c>
      <c r="D126" s="233" t="s">
        <v>9</v>
      </c>
      <c r="E126" s="267">
        <v>19.239000000000001</v>
      </c>
      <c r="F126" s="268">
        <v>33</v>
      </c>
      <c r="G126" s="269">
        <v>32</v>
      </c>
      <c r="H126" s="270">
        <f>I126*F126</f>
        <v>2814.3224999999998</v>
      </c>
      <c r="I126" s="271">
        <v>85.282499999999999</v>
      </c>
    </row>
    <row r="127" spans="1:10" s="92" customFormat="1" ht="15.75" customHeight="1" x14ac:dyDescent="0.2">
      <c r="A127" s="246">
        <v>8081</v>
      </c>
      <c r="B127" s="272" t="s">
        <v>49</v>
      </c>
      <c r="C127" s="273" t="s">
        <v>245</v>
      </c>
      <c r="D127" s="250" t="s">
        <v>9</v>
      </c>
      <c r="E127" s="274">
        <v>18.64</v>
      </c>
      <c r="F127" s="250">
        <v>16</v>
      </c>
      <c r="G127" s="248">
        <v>16</v>
      </c>
      <c r="H127" s="275">
        <f>I127*F127</f>
        <v>2843.64</v>
      </c>
      <c r="I127" s="245">
        <v>177.72749999999999</v>
      </c>
    </row>
    <row r="128" spans="1:10" ht="15.75" customHeight="1" x14ac:dyDescent="0.25">
      <c r="A128" s="236" t="s">
        <v>60</v>
      </c>
      <c r="B128" s="276" t="s">
        <v>61</v>
      </c>
      <c r="C128" s="273" t="s">
        <v>160</v>
      </c>
      <c r="D128" s="277" t="s">
        <v>9</v>
      </c>
      <c r="E128" s="278">
        <v>19.54</v>
      </c>
      <c r="F128" s="243">
        <v>7.41</v>
      </c>
      <c r="G128" s="242">
        <v>6</v>
      </c>
      <c r="H128" s="275">
        <f>I128*F128</f>
        <v>3062.682675</v>
      </c>
      <c r="I128" s="245">
        <v>413.3175</v>
      </c>
    </row>
    <row r="129" spans="1:9" s="113" customFormat="1" ht="15.75" customHeight="1" x14ac:dyDescent="0.2">
      <c r="A129" s="246">
        <v>8181</v>
      </c>
      <c r="B129" s="272" t="s">
        <v>51</v>
      </c>
      <c r="C129" s="273" t="s">
        <v>247</v>
      </c>
      <c r="D129" s="250" t="s">
        <v>25</v>
      </c>
      <c r="E129" s="274">
        <v>1.4850000000000001</v>
      </c>
      <c r="F129" s="250">
        <v>4</v>
      </c>
      <c r="G129" s="248">
        <v>10</v>
      </c>
      <c r="H129" s="279"/>
      <c r="I129" s="245">
        <v>311.25</v>
      </c>
    </row>
    <row r="130" spans="1:9" s="113" customFormat="1" ht="15.75" customHeight="1" x14ac:dyDescent="0.2">
      <c r="A130" s="246">
        <v>8131</v>
      </c>
      <c r="B130" s="272" t="s">
        <v>53</v>
      </c>
      <c r="C130" s="273" t="s">
        <v>163</v>
      </c>
      <c r="D130" s="250" t="s">
        <v>25</v>
      </c>
      <c r="E130" s="274">
        <v>1.71</v>
      </c>
      <c r="F130" s="250">
        <v>3.3</v>
      </c>
      <c r="G130" s="248">
        <v>10</v>
      </c>
      <c r="H130" s="279"/>
      <c r="I130" s="245">
        <v>321.20999999999998</v>
      </c>
    </row>
    <row r="131" spans="1:9" s="150" customFormat="1" ht="15.75" customHeight="1" x14ac:dyDescent="0.2">
      <c r="A131" s="248">
        <v>9240</v>
      </c>
      <c r="B131" s="250" t="s">
        <v>72</v>
      </c>
      <c r="C131" s="273" t="s">
        <v>161</v>
      </c>
      <c r="D131" s="250" t="s">
        <v>25</v>
      </c>
      <c r="E131" s="274">
        <v>2.59</v>
      </c>
      <c r="F131" s="250">
        <v>4</v>
      </c>
      <c r="G131" s="248">
        <v>4</v>
      </c>
      <c r="H131" s="280"/>
      <c r="I131" s="281">
        <v>847.22250000000008</v>
      </c>
    </row>
    <row r="132" spans="1:9" s="110" customFormat="1" ht="15.75" customHeight="1" x14ac:dyDescent="0.25">
      <c r="A132" s="248">
        <v>9340</v>
      </c>
      <c r="B132" s="250" t="s">
        <v>73</v>
      </c>
      <c r="C132" s="273" t="s">
        <v>162</v>
      </c>
      <c r="D132" s="250" t="s">
        <v>25</v>
      </c>
      <c r="E132" s="274">
        <v>3.27</v>
      </c>
      <c r="F132" s="250">
        <v>3.3</v>
      </c>
      <c r="G132" s="248">
        <v>4</v>
      </c>
      <c r="H132" s="280"/>
      <c r="I132" s="281">
        <v>842.24250000000006</v>
      </c>
    </row>
    <row r="133" spans="1:9" s="110" customFormat="1" ht="15.75" customHeight="1" x14ac:dyDescent="0.25">
      <c r="A133" s="246">
        <v>9331</v>
      </c>
      <c r="B133" s="272" t="s">
        <v>14</v>
      </c>
      <c r="C133" s="273" t="s">
        <v>164</v>
      </c>
      <c r="D133" s="250" t="s">
        <v>25</v>
      </c>
      <c r="E133" s="274">
        <v>4</v>
      </c>
      <c r="F133" s="250"/>
      <c r="G133" s="248">
        <v>1</v>
      </c>
      <c r="H133" s="279"/>
      <c r="I133" s="245">
        <v>3864.4800000000005</v>
      </c>
    </row>
    <row r="134" spans="1:9" s="131" customFormat="1" ht="15.75" customHeight="1" x14ac:dyDescent="0.2">
      <c r="A134" s="246">
        <v>4816</v>
      </c>
      <c r="B134" s="272" t="s">
        <v>65</v>
      </c>
      <c r="C134" s="273" t="s">
        <v>165</v>
      </c>
      <c r="D134" s="250" t="s">
        <v>25</v>
      </c>
      <c r="E134" s="274">
        <v>1.1399999999999999</v>
      </c>
      <c r="F134" s="250">
        <v>4</v>
      </c>
      <c r="G134" s="248">
        <v>6</v>
      </c>
      <c r="H134" s="279"/>
      <c r="I134" s="245">
        <v>645.53250000000003</v>
      </c>
    </row>
    <row r="135" spans="1:9" ht="15.75" customHeight="1" x14ac:dyDescent="0.25">
      <c r="A135" s="246">
        <v>4817</v>
      </c>
      <c r="B135" s="272" t="s">
        <v>36</v>
      </c>
      <c r="C135" s="273" t="s">
        <v>166</v>
      </c>
      <c r="D135" s="250" t="str">
        <f>D134</f>
        <v>шт</v>
      </c>
      <c r="E135" s="274">
        <v>1.45</v>
      </c>
      <c r="F135" s="250">
        <v>3.3</v>
      </c>
      <c r="G135" s="248">
        <v>6</v>
      </c>
      <c r="H135" s="279"/>
      <c r="I135" s="245">
        <v>750.73500000000001</v>
      </c>
    </row>
    <row r="136" spans="1:9" s="113" customFormat="1" ht="15.75" customHeight="1" x14ac:dyDescent="0.2">
      <c r="A136" s="246">
        <v>8107</v>
      </c>
      <c r="B136" s="272" t="s">
        <v>69</v>
      </c>
      <c r="C136" s="273" t="s">
        <v>150</v>
      </c>
      <c r="D136" s="250" t="s">
        <v>11</v>
      </c>
      <c r="E136" s="274">
        <v>0.30399999999999999</v>
      </c>
      <c r="F136" s="250">
        <v>4</v>
      </c>
      <c r="G136" s="248">
        <v>18</v>
      </c>
      <c r="H136" s="279"/>
      <c r="I136" s="245">
        <v>179.9025</v>
      </c>
    </row>
    <row r="137" spans="1:9" ht="15.75" customHeight="1" x14ac:dyDescent="0.25">
      <c r="A137" s="246">
        <v>8108</v>
      </c>
      <c r="B137" s="272" t="s">
        <v>15</v>
      </c>
      <c r="C137" s="273" t="s">
        <v>167</v>
      </c>
      <c r="D137" s="282" t="s">
        <v>11</v>
      </c>
      <c r="E137" s="274">
        <v>0.38800000000000001</v>
      </c>
      <c r="F137" s="250">
        <v>3.3</v>
      </c>
      <c r="G137" s="248">
        <v>18</v>
      </c>
      <c r="H137" s="279"/>
      <c r="I137" s="245">
        <v>229.70249999999999</v>
      </c>
    </row>
    <row r="138" spans="1:9" ht="15.75" customHeight="1" x14ac:dyDescent="0.25">
      <c r="A138" s="246" t="s">
        <v>131</v>
      </c>
      <c r="B138" s="272" t="s">
        <v>55</v>
      </c>
      <c r="C138" s="273" t="s">
        <v>168</v>
      </c>
      <c r="D138" s="250" t="s">
        <v>25</v>
      </c>
      <c r="E138" s="278">
        <v>0.4</v>
      </c>
      <c r="F138" s="243"/>
      <c r="G138" s="242">
        <v>2</v>
      </c>
      <c r="H138" s="283"/>
      <c r="I138" s="245">
        <v>904.49250000000006</v>
      </c>
    </row>
    <row r="139" spans="1:9" ht="19.5" customHeight="1" x14ac:dyDescent="0.25">
      <c r="A139" s="284">
        <v>9117</v>
      </c>
      <c r="B139" s="272" t="s">
        <v>56</v>
      </c>
      <c r="C139" s="273" t="s">
        <v>169</v>
      </c>
      <c r="D139" s="250" t="s">
        <v>58</v>
      </c>
      <c r="E139" s="274">
        <v>0.58399999999999996</v>
      </c>
      <c r="F139" s="250"/>
      <c r="G139" s="248">
        <v>9</v>
      </c>
      <c r="H139" s="279"/>
      <c r="I139" s="245">
        <v>938.73</v>
      </c>
    </row>
    <row r="140" spans="1:9" ht="19.5" customHeight="1" thickBot="1" x14ac:dyDescent="0.3">
      <c r="A140" s="285">
        <v>9118</v>
      </c>
      <c r="B140" s="286" t="s">
        <v>56</v>
      </c>
      <c r="C140" s="287" t="s">
        <v>170</v>
      </c>
      <c r="D140" s="259" t="s">
        <v>58</v>
      </c>
      <c r="E140" s="288">
        <v>0.58399999999999996</v>
      </c>
      <c r="F140" s="259"/>
      <c r="G140" s="258">
        <v>9</v>
      </c>
      <c r="H140" s="289"/>
      <c r="I140" s="261">
        <v>938.73</v>
      </c>
    </row>
    <row r="141" spans="1:9" ht="19.5" customHeight="1" thickBot="1" x14ac:dyDescent="0.3">
      <c r="A141" s="426" t="s">
        <v>64</v>
      </c>
      <c r="B141" s="430"/>
      <c r="C141" s="430"/>
      <c r="D141" s="430"/>
      <c r="E141" s="430"/>
      <c r="F141" s="430"/>
      <c r="G141" s="430"/>
      <c r="H141" s="169"/>
      <c r="I141" s="164"/>
    </row>
    <row r="142" spans="1:9" ht="16.5" customHeight="1" thickBot="1" x14ac:dyDescent="0.3">
      <c r="A142" s="435" t="s">
        <v>171</v>
      </c>
      <c r="B142" s="436"/>
      <c r="C142" s="437"/>
      <c r="D142" s="437"/>
      <c r="E142" s="437"/>
      <c r="F142" s="437"/>
      <c r="G142" s="437"/>
      <c r="H142" s="437"/>
      <c r="I142" s="438"/>
    </row>
    <row r="143" spans="1:9" ht="33" customHeight="1" thickBot="1" x14ac:dyDescent="0.3">
      <c r="A143" s="222" t="s">
        <v>0</v>
      </c>
      <c r="B143" s="220" t="s">
        <v>1</v>
      </c>
      <c r="C143" s="222" t="s">
        <v>84</v>
      </c>
      <c r="D143" s="223" t="s">
        <v>2</v>
      </c>
      <c r="E143" s="224" t="s">
        <v>3</v>
      </c>
      <c r="F143" s="220" t="s">
        <v>4</v>
      </c>
      <c r="G143" s="221" t="s">
        <v>5</v>
      </c>
      <c r="H143" s="225" t="s">
        <v>142</v>
      </c>
      <c r="I143" s="263" t="s">
        <v>143</v>
      </c>
    </row>
    <row r="144" spans="1:9" ht="15.75" customHeight="1" x14ac:dyDescent="0.25">
      <c r="A144" s="290">
        <v>1100</v>
      </c>
      <c r="B144" s="264" t="s">
        <v>63</v>
      </c>
      <c r="C144" s="291" t="s">
        <v>127</v>
      </c>
      <c r="D144" s="292" t="s">
        <v>9</v>
      </c>
      <c r="E144" s="293">
        <v>19.8</v>
      </c>
      <c r="F144" s="292">
        <v>33</v>
      </c>
      <c r="G144" s="294">
        <v>20</v>
      </c>
      <c r="H144" s="235">
        <f>I144*F144</f>
        <v>1725.57</v>
      </c>
      <c r="I144" s="235">
        <v>52.29</v>
      </c>
    </row>
    <row r="145" spans="1:9" ht="15.75" customHeight="1" x14ac:dyDescent="0.25">
      <c r="A145" s="295">
        <v>1610</v>
      </c>
      <c r="B145" s="237" t="s">
        <v>20</v>
      </c>
      <c r="C145" s="239" t="s">
        <v>8</v>
      </c>
      <c r="D145" s="242" t="s">
        <v>9</v>
      </c>
      <c r="E145" s="241">
        <v>22.72</v>
      </c>
      <c r="F145" s="242">
        <v>16</v>
      </c>
      <c r="G145" s="243">
        <v>12</v>
      </c>
      <c r="H145" s="245">
        <f>I145*F145</f>
        <v>2539.8000000000002</v>
      </c>
      <c r="I145" s="245">
        <v>158.73750000000001</v>
      </c>
    </row>
    <row r="146" spans="1:9" ht="15.75" customHeight="1" x14ac:dyDescent="0.25">
      <c r="A146" s="295">
        <v>9240</v>
      </c>
      <c r="B146" s="237" t="s">
        <v>21</v>
      </c>
      <c r="C146" s="239" t="s">
        <v>10</v>
      </c>
      <c r="D146" s="242" t="s">
        <v>25</v>
      </c>
      <c r="E146" s="249">
        <v>2.59</v>
      </c>
      <c r="F146" s="248">
        <v>4</v>
      </c>
      <c r="G146" s="250">
        <v>4</v>
      </c>
      <c r="H146" s="296"/>
      <c r="I146" s="245">
        <v>1080.0374999999999</v>
      </c>
    </row>
    <row r="147" spans="1:9" ht="15.75" customHeight="1" x14ac:dyDescent="0.25">
      <c r="A147" s="295">
        <v>9331</v>
      </c>
      <c r="B147" s="246" t="s">
        <v>14</v>
      </c>
      <c r="C147" s="239" t="s">
        <v>41</v>
      </c>
      <c r="D147" s="242" t="s">
        <v>25</v>
      </c>
      <c r="E147" s="249">
        <v>4</v>
      </c>
      <c r="F147" s="248"/>
      <c r="G147" s="250">
        <v>1</v>
      </c>
      <c r="H147" s="296"/>
      <c r="I147" s="245">
        <v>3732.51</v>
      </c>
    </row>
    <row r="148" spans="1:9" ht="15.75" customHeight="1" x14ac:dyDescent="0.25">
      <c r="A148" s="295">
        <v>4822</v>
      </c>
      <c r="B148" s="237" t="s">
        <v>22</v>
      </c>
      <c r="C148" s="239" t="s">
        <v>23</v>
      </c>
      <c r="D148" s="242" t="s">
        <v>25</v>
      </c>
      <c r="E148" s="241">
        <v>0.86</v>
      </c>
      <c r="F148" s="242">
        <v>4</v>
      </c>
      <c r="G148" s="243">
        <v>6</v>
      </c>
      <c r="H148" s="297"/>
      <c r="I148" s="245">
        <v>455.66999999999996</v>
      </c>
    </row>
    <row r="149" spans="1:9" ht="15.75" customHeight="1" x14ac:dyDescent="0.25">
      <c r="A149" s="295">
        <v>4824</v>
      </c>
      <c r="B149" s="237" t="s">
        <v>22</v>
      </c>
      <c r="C149" s="239" t="s">
        <v>172</v>
      </c>
      <c r="D149" s="242" t="s">
        <v>25</v>
      </c>
      <c r="E149" s="241">
        <v>0.88900000000000001</v>
      </c>
      <c r="F149" s="242">
        <v>4</v>
      </c>
      <c r="G149" s="243">
        <v>6</v>
      </c>
      <c r="H149" s="297"/>
      <c r="I149" s="245">
        <v>441.35250000000002</v>
      </c>
    </row>
    <row r="150" spans="1:9" ht="15.75" customHeight="1" x14ac:dyDescent="0.25">
      <c r="A150" s="295" t="s">
        <v>131</v>
      </c>
      <c r="B150" s="237" t="s">
        <v>55</v>
      </c>
      <c r="C150" s="239" t="s">
        <v>40</v>
      </c>
      <c r="D150" s="242" t="s">
        <v>25</v>
      </c>
      <c r="E150" s="241">
        <v>0.4</v>
      </c>
      <c r="F150" s="242"/>
      <c r="G150" s="243">
        <v>2</v>
      </c>
      <c r="H150" s="297"/>
      <c r="I150" s="245">
        <v>840.375</v>
      </c>
    </row>
    <row r="151" spans="1:9" ht="19.5" customHeight="1" x14ac:dyDescent="0.25">
      <c r="A151" s="295">
        <v>9005</v>
      </c>
      <c r="B151" s="246" t="s">
        <v>56</v>
      </c>
      <c r="C151" s="239" t="s">
        <v>173</v>
      </c>
      <c r="D151" s="242" t="s">
        <v>58</v>
      </c>
      <c r="E151" s="241">
        <v>0.89300000000000002</v>
      </c>
      <c r="F151" s="242"/>
      <c r="G151" s="243">
        <v>6</v>
      </c>
      <c r="H151" s="297"/>
      <c r="I151" s="245">
        <v>852.20249999999999</v>
      </c>
    </row>
    <row r="152" spans="1:9" ht="19.5" customHeight="1" x14ac:dyDescent="0.25">
      <c r="A152" s="295">
        <v>9006</v>
      </c>
      <c r="B152" s="246" t="s">
        <v>56</v>
      </c>
      <c r="C152" s="239" t="s">
        <v>174</v>
      </c>
      <c r="D152" s="242" t="s">
        <v>58</v>
      </c>
      <c r="E152" s="241">
        <v>0.89300000000000002</v>
      </c>
      <c r="F152" s="242"/>
      <c r="G152" s="243">
        <v>6</v>
      </c>
      <c r="H152" s="297"/>
      <c r="I152" s="245">
        <v>852.20249999999999</v>
      </c>
    </row>
    <row r="153" spans="1:9" ht="15.75" customHeight="1" thickBot="1" x14ac:dyDescent="0.3">
      <c r="A153" s="298">
        <v>2116</v>
      </c>
      <c r="B153" s="285" t="s">
        <v>24</v>
      </c>
      <c r="C153" s="255" t="s">
        <v>16</v>
      </c>
      <c r="D153" s="299" t="s">
        <v>25</v>
      </c>
      <c r="E153" s="300">
        <v>0.44</v>
      </c>
      <c r="F153" s="299">
        <v>4</v>
      </c>
      <c r="G153" s="301">
        <v>12</v>
      </c>
      <c r="H153" s="302"/>
      <c r="I153" s="261">
        <v>187.3725</v>
      </c>
    </row>
    <row r="154" spans="1:9" ht="19.5" customHeight="1" thickBot="1" x14ac:dyDescent="0.3">
      <c r="A154" s="428" t="s">
        <v>83</v>
      </c>
      <c r="B154" s="434"/>
      <c r="C154" s="434"/>
      <c r="D154" s="434"/>
      <c r="E154" s="434"/>
      <c r="F154" s="434"/>
      <c r="G154" s="434"/>
      <c r="H154" s="167"/>
      <c r="I154" s="164"/>
    </row>
    <row r="155" spans="1:9" ht="16.5" customHeight="1" thickBot="1" x14ac:dyDescent="0.3">
      <c r="A155" s="439" t="s">
        <v>175</v>
      </c>
      <c r="B155" s="437"/>
      <c r="C155" s="437"/>
      <c r="D155" s="437"/>
      <c r="E155" s="437"/>
      <c r="F155" s="437"/>
      <c r="G155" s="437"/>
      <c r="H155" s="437"/>
      <c r="I155" s="438"/>
    </row>
    <row r="156" spans="1:9" ht="38.25" customHeight="1" thickBot="1" x14ac:dyDescent="0.3">
      <c r="A156" s="222" t="s">
        <v>0</v>
      </c>
      <c r="B156" s="220" t="s">
        <v>1</v>
      </c>
      <c r="C156" s="222" t="s">
        <v>84</v>
      </c>
      <c r="D156" s="223" t="s">
        <v>2</v>
      </c>
      <c r="E156" s="224" t="s">
        <v>3</v>
      </c>
      <c r="F156" s="220" t="s">
        <v>4</v>
      </c>
      <c r="G156" s="221" t="s">
        <v>5</v>
      </c>
      <c r="H156" s="225" t="s">
        <v>142</v>
      </c>
      <c r="I156" s="226" t="s">
        <v>143</v>
      </c>
    </row>
    <row r="157" spans="1:9" s="189" customFormat="1" ht="15.75" customHeight="1" x14ac:dyDescent="0.2">
      <c r="A157" s="303" t="s">
        <v>28</v>
      </c>
      <c r="B157" s="227" t="s">
        <v>29</v>
      </c>
      <c r="C157" s="229" t="s">
        <v>8</v>
      </c>
      <c r="D157" s="230" t="s">
        <v>9</v>
      </c>
      <c r="E157" s="231">
        <v>18.37</v>
      </c>
      <c r="F157" s="232">
        <v>11</v>
      </c>
      <c r="G157" s="233">
        <v>11</v>
      </c>
      <c r="H157" s="304">
        <f>I157*F157</f>
        <v>2818.0349999999999</v>
      </c>
      <c r="I157" s="235">
        <v>256.185</v>
      </c>
    </row>
    <row r="158" spans="1:9" s="212" customFormat="1" ht="15.75" customHeight="1" x14ac:dyDescent="0.2">
      <c r="A158" s="295">
        <v>8050</v>
      </c>
      <c r="B158" s="237" t="s">
        <v>30</v>
      </c>
      <c r="C158" s="239" t="s">
        <v>31</v>
      </c>
      <c r="D158" s="242" t="str">
        <f>D157</f>
        <v>м2</v>
      </c>
      <c r="E158" s="241">
        <v>19.28</v>
      </c>
      <c r="F158" s="242">
        <v>8.26</v>
      </c>
      <c r="G158" s="243">
        <v>8</v>
      </c>
      <c r="H158" s="245">
        <v>2854.39</v>
      </c>
      <c r="I158" s="245">
        <v>345.57</v>
      </c>
    </row>
    <row r="159" spans="1:9" s="140" customFormat="1" ht="15.75" customHeight="1" x14ac:dyDescent="0.25">
      <c r="A159" s="305">
        <v>9350</v>
      </c>
      <c r="B159" s="246" t="s">
        <v>73</v>
      </c>
      <c r="C159" s="239" t="s">
        <v>112</v>
      </c>
      <c r="D159" s="240" t="s">
        <v>11</v>
      </c>
      <c r="E159" s="249">
        <v>2.8</v>
      </c>
      <c r="F159" s="248">
        <v>3.3</v>
      </c>
      <c r="G159" s="250">
        <v>4</v>
      </c>
      <c r="H159" s="306"/>
      <c r="I159" s="245">
        <v>859.05000000000007</v>
      </c>
    </row>
    <row r="160" spans="1:9" s="3" customFormat="1" ht="15.75" customHeight="1" x14ac:dyDescent="0.25">
      <c r="A160" s="305">
        <v>9331</v>
      </c>
      <c r="B160" s="246" t="s">
        <v>14</v>
      </c>
      <c r="C160" s="239" t="s">
        <v>113</v>
      </c>
      <c r="D160" s="240" t="str">
        <f>D159</f>
        <v>шт.</v>
      </c>
      <c r="E160" s="249">
        <v>4</v>
      </c>
      <c r="F160" s="248"/>
      <c r="G160" s="250">
        <v>1</v>
      </c>
      <c r="H160" s="306"/>
      <c r="I160" s="245">
        <v>4493.2049999999999</v>
      </c>
    </row>
    <row r="161" spans="1:9" ht="15.75" customHeight="1" x14ac:dyDescent="0.25">
      <c r="A161" s="295">
        <v>9430</v>
      </c>
      <c r="B161" s="237" t="s">
        <v>32</v>
      </c>
      <c r="C161" s="239" t="s">
        <v>33</v>
      </c>
      <c r="D161" s="240" t="s">
        <v>11</v>
      </c>
      <c r="E161" s="241">
        <v>2.34</v>
      </c>
      <c r="F161" s="242">
        <v>3.3</v>
      </c>
      <c r="G161" s="243">
        <v>4</v>
      </c>
      <c r="H161" s="307"/>
      <c r="I161" s="245">
        <v>1746.7350000000001</v>
      </c>
    </row>
    <row r="162" spans="1:9" ht="15.75" customHeight="1" x14ac:dyDescent="0.25">
      <c r="A162" s="295">
        <v>9441</v>
      </c>
      <c r="B162" s="237" t="s">
        <v>34</v>
      </c>
      <c r="C162" s="239" t="s">
        <v>35</v>
      </c>
      <c r="D162" s="240" t="s">
        <v>11</v>
      </c>
      <c r="E162" s="241">
        <v>3.6</v>
      </c>
      <c r="F162" s="242"/>
      <c r="G162" s="243">
        <v>1</v>
      </c>
      <c r="H162" s="307"/>
      <c r="I162" s="245">
        <v>4223.04</v>
      </c>
    </row>
    <row r="163" spans="1:9" ht="15.75" customHeight="1" x14ac:dyDescent="0.25">
      <c r="A163" s="295">
        <v>4817</v>
      </c>
      <c r="B163" s="237" t="s">
        <v>36</v>
      </c>
      <c r="C163" s="239" t="s">
        <v>37</v>
      </c>
      <c r="D163" s="240" t="s">
        <v>11</v>
      </c>
      <c r="E163" s="241">
        <v>1.45</v>
      </c>
      <c r="F163" s="242">
        <v>3.3</v>
      </c>
      <c r="G163" s="243">
        <v>6</v>
      </c>
      <c r="H163" s="307"/>
      <c r="I163" s="245">
        <v>750.73500000000001</v>
      </c>
    </row>
    <row r="164" spans="1:9" s="2" customFormat="1" ht="15.75" customHeight="1" x14ac:dyDescent="0.25">
      <c r="A164" s="295">
        <v>8102</v>
      </c>
      <c r="B164" s="237" t="s">
        <v>15</v>
      </c>
      <c r="C164" s="239" t="s">
        <v>38</v>
      </c>
      <c r="D164" s="240" t="s">
        <v>11</v>
      </c>
      <c r="E164" s="241">
        <v>0.38800000000000001</v>
      </c>
      <c r="F164" s="242">
        <v>3.3</v>
      </c>
      <c r="G164" s="243">
        <v>18</v>
      </c>
      <c r="H164" s="307"/>
      <c r="I164" s="245">
        <v>229.70249999999999</v>
      </c>
    </row>
    <row r="165" spans="1:9" ht="15.95" customHeight="1" x14ac:dyDescent="0.25">
      <c r="A165" s="295">
        <v>8108</v>
      </c>
      <c r="B165" s="237" t="s">
        <v>15</v>
      </c>
      <c r="C165" s="239" t="s">
        <v>38</v>
      </c>
      <c r="D165" s="240" t="s">
        <v>11</v>
      </c>
      <c r="E165" s="241">
        <v>0.38800000000000001</v>
      </c>
      <c r="F165" s="242">
        <v>3.3</v>
      </c>
      <c r="G165" s="243">
        <v>18</v>
      </c>
      <c r="H165" s="307"/>
      <c r="I165" s="245">
        <v>229.70249999999999</v>
      </c>
    </row>
    <row r="166" spans="1:9" ht="21.75" customHeight="1" x14ac:dyDescent="0.25">
      <c r="A166" s="308">
        <v>9117</v>
      </c>
      <c r="B166" s="309" t="s">
        <v>56</v>
      </c>
      <c r="C166" s="310" t="s">
        <v>57</v>
      </c>
      <c r="D166" s="311" t="s">
        <v>58</v>
      </c>
      <c r="E166" s="312">
        <v>0.58399999999999996</v>
      </c>
      <c r="F166" s="313"/>
      <c r="G166" s="314">
        <v>9</v>
      </c>
      <c r="H166" s="315"/>
      <c r="I166" s="316">
        <v>938.73</v>
      </c>
    </row>
    <row r="167" spans="1:9" ht="24" customHeight="1" x14ac:dyDescent="0.25">
      <c r="A167" s="308">
        <v>9118</v>
      </c>
      <c r="B167" s="309" t="s">
        <v>56</v>
      </c>
      <c r="C167" s="310" t="s">
        <v>59</v>
      </c>
      <c r="D167" s="311" t="s">
        <v>58</v>
      </c>
      <c r="E167" s="312">
        <v>0.58399999999999996</v>
      </c>
      <c r="F167" s="313"/>
      <c r="G167" s="314">
        <v>9</v>
      </c>
      <c r="H167" s="315"/>
      <c r="I167" s="316">
        <v>938.73</v>
      </c>
    </row>
    <row r="168" spans="1:9" ht="15.75" customHeight="1" thickBot="1" x14ac:dyDescent="0.3">
      <c r="A168" s="298" t="s">
        <v>131</v>
      </c>
      <c r="B168" s="253" t="s">
        <v>39</v>
      </c>
      <c r="C168" s="255" t="s">
        <v>40</v>
      </c>
      <c r="D168" s="256" t="s">
        <v>11</v>
      </c>
      <c r="E168" s="300">
        <v>0.4</v>
      </c>
      <c r="F168" s="317"/>
      <c r="G168" s="301">
        <v>2</v>
      </c>
      <c r="H168" s="318"/>
      <c r="I168" s="319">
        <v>904.49250000000006</v>
      </c>
    </row>
    <row r="169" spans="1:9" s="4" customFormat="1" ht="18.75" customHeight="1" thickBot="1" x14ac:dyDescent="0.3">
      <c r="A169" s="428" t="s">
        <v>232</v>
      </c>
      <c r="B169" s="429"/>
      <c r="C169" s="429"/>
      <c r="D169" s="429"/>
      <c r="E169" s="429"/>
      <c r="F169" s="429"/>
      <c r="G169" s="429"/>
      <c r="H169" s="167"/>
      <c r="I169" s="164"/>
    </row>
    <row r="170" spans="1:9" s="4" customFormat="1" ht="18.75" customHeight="1" thickBot="1" x14ac:dyDescent="0.3">
      <c r="A170" s="412" t="s">
        <v>180</v>
      </c>
      <c r="B170" s="413"/>
      <c r="C170" s="413"/>
      <c r="D170" s="413"/>
      <c r="E170" s="413"/>
      <c r="F170" s="413"/>
      <c r="G170" s="413"/>
      <c r="H170" s="413"/>
      <c r="I170" s="414"/>
    </row>
    <row r="171" spans="1:9" s="4" customFormat="1" ht="39" customHeight="1" thickBot="1" x14ac:dyDescent="0.3">
      <c r="A171" s="222" t="s">
        <v>0</v>
      </c>
      <c r="B171" s="220" t="s">
        <v>1</v>
      </c>
      <c r="C171" s="222" t="s">
        <v>84</v>
      </c>
      <c r="D171" s="223" t="s">
        <v>2</v>
      </c>
      <c r="E171" s="224" t="s">
        <v>3</v>
      </c>
      <c r="F171" s="220" t="s">
        <v>4</v>
      </c>
      <c r="G171" s="221" t="s">
        <v>5</v>
      </c>
      <c r="H171" s="262" t="s">
        <v>142</v>
      </c>
      <c r="I171" s="263" t="s">
        <v>143</v>
      </c>
    </row>
    <row r="172" spans="1:9" s="4" customFormat="1" ht="15.75" customHeight="1" x14ac:dyDescent="0.25">
      <c r="A172" s="320">
        <v>8031</v>
      </c>
      <c r="B172" s="321" t="s">
        <v>50</v>
      </c>
      <c r="C172" s="229" t="s">
        <v>8</v>
      </c>
      <c r="D172" s="322" t="s">
        <v>9</v>
      </c>
      <c r="E172" s="323">
        <v>18.37</v>
      </c>
      <c r="F172" s="324">
        <v>11</v>
      </c>
      <c r="G172" s="325">
        <v>11</v>
      </c>
      <c r="H172" s="304">
        <f>I172*F172</f>
        <v>2818.0349999999999</v>
      </c>
      <c r="I172" s="235">
        <v>256.185</v>
      </c>
    </row>
    <row r="173" spans="1:9" s="2" customFormat="1" ht="15.75" customHeight="1" x14ac:dyDescent="0.25">
      <c r="A173" s="326" t="s">
        <v>60</v>
      </c>
      <c r="B173" s="327" t="s">
        <v>61</v>
      </c>
      <c r="C173" s="239" t="s">
        <v>179</v>
      </c>
      <c r="D173" s="328" t="s">
        <v>9</v>
      </c>
      <c r="E173" s="249">
        <v>19.54</v>
      </c>
      <c r="F173" s="248">
        <v>7.41</v>
      </c>
      <c r="G173" s="329">
        <v>6</v>
      </c>
      <c r="H173" s="330">
        <f>I173*F173</f>
        <v>3062.682675</v>
      </c>
      <c r="I173" s="245">
        <v>413.3175</v>
      </c>
    </row>
    <row r="174" spans="1:9" s="1" customFormat="1" ht="16.5" customHeight="1" x14ac:dyDescent="0.25">
      <c r="A174" s="305">
        <v>8131</v>
      </c>
      <c r="B174" s="246" t="s">
        <v>53</v>
      </c>
      <c r="C174" s="239" t="s">
        <v>52</v>
      </c>
      <c r="D174" s="328" t="s">
        <v>11</v>
      </c>
      <c r="E174" s="249">
        <v>1.71</v>
      </c>
      <c r="F174" s="331">
        <v>3.3</v>
      </c>
      <c r="G174" s="329">
        <v>10</v>
      </c>
      <c r="H174" s="306"/>
      <c r="I174" s="245">
        <v>321.20999999999998</v>
      </c>
    </row>
    <row r="175" spans="1:9" s="1" customFormat="1" ht="15.75" customHeight="1" x14ac:dyDescent="0.25">
      <c r="A175" s="295">
        <v>9340</v>
      </c>
      <c r="B175" s="246" t="s">
        <v>73</v>
      </c>
      <c r="C175" s="239" t="s">
        <v>10</v>
      </c>
      <c r="D175" s="248" t="s">
        <v>11</v>
      </c>
      <c r="E175" s="249">
        <v>3.27</v>
      </c>
      <c r="F175" s="248">
        <v>3.3</v>
      </c>
      <c r="G175" s="329">
        <v>4</v>
      </c>
      <c r="H175" s="306"/>
      <c r="I175" s="245">
        <v>1207.0274999999999</v>
      </c>
    </row>
    <row r="176" spans="1:9" s="3" customFormat="1" ht="15.75" customHeight="1" x14ac:dyDescent="0.25">
      <c r="A176" s="305">
        <v>9331</v>
      </c>
      <c r="B176" s="246" t="s">
        <v>14</v>
      </c>
      <c r="C176" s="239" t="s">
        <v>41</v>
      </c>
      <c r="D176" s="248" t="str">
        <f>D175</f>
        <v>шт.</v>
      </c>
      <c r="E176" s="249">
        <v>4</v>
      </c>
      <c r="F176" s="248"/>
      <c r="G176" s="329">
        <v>1</v>
      </c>
      <c r="H176" s="306"/>
      <c r="I176" s="245">
        <v>3864.4800000000005</v>
      </c>
    </row>
    <row r="177" spans="1:239" s="110" customFormat="1" ht="15.75" customHeight="1" x14ac:dyDescent="0.25">
      <c r="A177" s="295">
        <v>9430</v>
      </c>
      <c r="B177" s="237" t="s">
        <v>32</v>
      </c>
      <c r="C177" s="239" t="s">
        <v>215</v>
      </c>
      <c r="D177" s="240" t="s">
        <v>11</v>
      </c>
      <c r="E177" s="277">
        <v>2.34</v>
      </c>
      <c r="F177" s="332">
        <v>3.3</v>
      </c>
      <c r="G177" s="333">
        <v>4</v>
      </c>
      <c r="H177" s="334"/>
      <c r="I177" s="245">
        <v>749.25</v>
      </c>
      <c r="IE177" s="190">
        <f>SUM(E177:ID177)</f>
        <v>758.89</v>
      </c>
    </row>
    <row r="178" spans="1:239" s="141" customFormat="1" ht="15.75" customHeight="1" x14ac:dyDescent="0.25">
      <c r="A178" s="295">
        <v>9441</v>
      </c>
      <c r="B178" s="237" t="s">
        <v>34</v>
      </c>
      <c r="C178" s="239" t="s">
        <v>216</v>
      </c>
      <c r="D178" s="240" t="str">
        <f>D177</f>
        <v>шт.</v>
      </c>
      <c r="E178" s="277">
        <v>3.6</v>
      </c>
      <c r="F178" s="242"/>
      <c r="G178" s="333">
        <v>1</v>
      </c>
      <c r="H178" s="334"/>
      <c r="I178" s="245">
        <v>1462.5</v>
      </c>
      <c r="IE178" s="191">
        <f>SUM(E178:ID178)</f>
        <v>1467.1</v>
      </c>
    </row>
    <row r="179" spans="1:239" ht="15.75" customHeight="1" x14ac:dyDescent="0.25">
      <c r="A179" s="305">
        <v>4817</v>
      </c>
      <c r="B179" s="246" t="s">
        <v>36</v>
      </c>
      <c r="C179" s="239" t="s">
        <v>37</v>
      </c>
      <c r="D179" s="248" t="str">
        <f>D174</f>
        <v>шт.</v>
      </c>
      <c r="E179" s="249">
        <v>1.45</v>
      </c>
      <c r="F179" s="248">
        <v>3.3</v>
      </c>
      <c r="G179" s="329">
        <v>6</v>
      </c>
      <c r="H179" s="306"/>
      <c r="I179" s="245">
        <v>750.73500000000001</v>
      </c>
    </row>
    <row r="180" spans="1:239" ht="15.75" customHeight="1" x14ac:dyDescent="0.25">
      <c r="A180" s="305">
        <v>8106</v>
      </c>
      <c r="B180" s="246" t="s">
        <v>26</v>
      </c>
      <c r="C180" s="239" t="s">
        <v>16</v>
      </c>
      <c r="D180" s="328" t="str">
        <f>D179</f>
        <v>шт.</v>
      </c>
      <c r="E180" s="249">
        <v>0.38800000000000001</v>
      </c>
      <c r="F180" s="248">
        <v>3.3</v>
      </c>
      <c r="G180" s="329">
        <v>18</v>
      </c>
      <c r="H180" s="306"/>
      <c r="I180" s="245">
        <v>229.70249999999999</v>
      </c>
    </row>
    <row r="181" spans="1:239" s="139" customFormat="1" ht="15.75" customHeight="1" x14ac:dyDescent="0.2">
      <c r="A181" s="305">
        <v>8108</v>
      </c>
      <c r="B181" s="246" t="s">
        <v>15</v>
      </c>
      <c r="C181" s="239" t="s">
        <v>16</v>
      </c>
      <c r="D181" s="328" t="s">
        <v>11</v>
      </c>
      <c r="E181" s="249">
        <v>0.38800000000000001</v>
      </c>
      <c r="F181" s="248">
        <v>3.3</v>
      </c>
      <c r="G181" s="329">
        <v>18</v>
      </c>
      <c r="H181" s="306"/>
      <c r="I181" s="245">
        <v>229.70249999999999</v>
      </c>
    </row>
    <row r="182" spans="1:239" s="2" customFormat="1" ht="22.5" customHeight="1" x14ac:dyDescent="0.25">
      <c r="A182" s="335">
        <v>9117</v>
      </c>
      <c r="B182" s="246" t="s">
        <v>56</v>
      </c>
      <c r="C182" s="239" t="s">
        <v>217</v>
      </c>
      <c r="D182" s="248" t="s">
        <v>58</v>
      </c>
      <c r="E182" s="249">
        <v>0.58399999999999996</v>
      </c>
      <c r="F182" s="248"/>
      <c r="G182" s="329">
        <v>9</v>
      </c>
      <c r="H182" s="306"/>
      <c r="I182" s="245">
        <v>938.73</v>
      </c>
    </row>
    <row r="183" spans="1:239" s="1" customFormat="1" ht="24" customHeight="1" x14ac:dyDescent="0.25">
      <c r="A183" s="305">
        <v>9118</v>
      </c>
      <c r="B183" s="246" t="s">
        <v>56</v>
      </c>
      <c r="C183" s="239" t="s">
        <v>218</v>
      </c>
      <c r="D183" s="248" t="s">
        <v>58</v>
      </c>
      <c r="E183" s="249">
        <v>0.58399999999999996</v>
      </c>
      <c r="F183" s="248"/>
      <c r="G183" s="329">
        <v>9</v>
      </c>
      <c r="H183" s="306"/>
      <c r="I183" s="245">
        <v>938.73</v>
      </c>
    </row>
    <row r="184" spans="1:239" s="2" customFormat="1" ht="21.75" customHeight="1" thickBot="1" x14ac:dyDescent="0.3">
      <c r="A184" s="336" t="s">
        <v>131</v>
      </c>
      <c r="B184" s="285" t="s">
        <v>55</v>
      </c>
      <c r="C184" s="255" t="s">
        <v>40</v>
      </c>
      <c r="D184" s="337" t="s">
        <v>11</v>
      </c>
      <c r="E184" s="257">
        <v>0.4</v>
      </c>
      <c r="F184" s="258"/>
      <c r="G184" s="338">
        <v>2</v>
      </c>
      <c r="H184" s="339"/>
      <c r="I184" s="261">
        <v>904.49250000000006</v>
      </c>
    </row>
    <row r="185" spans="1:239" s="1" customFormat="1" ht="15.75" customHeight="1" thickBot="1" x14ac:dyDescent="0.3">
      <c r="A185" s="428" t="s">
        <v>47</v>
      </c>
      <c r="B185" s="429"/>
      <c r="C185" s="429"/>
      <c r="D185" s="429"/>
      <c r="E185" s="429"/>
      <c r="F185" s="429"/>
      <c r="G185" s="429"/>
      <c r="H185" s="167"/>
      <c r="I185" s="164"/>
    </row>
    <row r="186" spans="1:239" s="2" customFormat="1" ht="15.75" customHeight="1" thickBot="1" x14ac:dyDescent="0.3">
      <c r="A186" s="439" t="s">
        <v>195</v>
      </c>
      <c r="B186" s="437"/>
      <c r="C186" s="437"/>
      <c r="D186" s="437"/>
      <c r="E186" s="437"/>
      <c r="F186" s="437"/>
      <c r="G186" s="437"/>
      <c r="H186" s="437"/>
      <c r="I186" s="438"/>
    </row>
    <row r="187" spans="1:239" s="1" customFormat="1" ht="33.75" customHeight="1" thickBot="1" x14ac:dyDescent="0.3">
      <c r="A187" s="222" t="s">
        <v>0</v>
      </c>
      <c r="B187" s="220" t="s">
        <v>1</v>
      </c>
      <c r="C187" s="222" t="s">
        <v>84</v>
      </c>
      <c r="D187" s="223" t="s">
        <v>2</v>
      </c>
      <c r="E187" s="224" t="s">
        <v>3</v>
      </c>
      <c r="F187" s="220" t="s">
        <v>4</v>
      </c>
      <c r="G187" s="221" t="s">
        <v>5</v>
      </c>
      <c r="H187" s="262" t="s">
        <v>142</v>
      </c>
      <c r="I187" s="263" t="s">
        <v>143</v>
      </c>
    </row>
    <row r="188" spans="1:239" ht="15.75" customHeight="1" x14ac:dyDescent="0.25">
      <c r="A188" s="320" t="s">
        <v>48</v>
      </c>
      <c r="B188" s="321" t="s">
        <v>49</v>
      </c>
      <c r="C188" s="229" t="s">
        <v>182</v>
      </c>
      <c r="D188" s="322" t="s">
        <v>9</v>
      </c>
      <c r="E188" s="323">
        <v>18.64</v>
      </c>
      <c r="F188" s="324">
        <v>16</v>
      </c>
      <c r="G188" s="325">
        <v>16</v>
      </c>
      <c r="H188" s="304">
        <f>I188*F188</f>
        <v>2843.64</v>
      </c>
      <c r="I188" s="235">
        <v>177.72749999999999</v>
      </c>
    </row>
    <row r="189" spans="1:239" ht="15.75" customHeight="1" x14ac:dyDescent="0.25">
      <c r="A189" s="305">
        <v>8031</v>
      </c>
      <c r="B189" s="246" t="s">
        <v>50</v>
      </c>
      <c r="C189" s="239" t="s">
        <v>181</v>
      </c>
      <c r="D189" s="328" t="str">
        <f>D188</f>
        <v>м2</v>
      </c>
      <c r="E189" s="249">
        <v>18.37</v>
      </c>
      <c r="F189" s="248">
        <v>11</v>
      </c>
      <c r="G189" s="329">
        <v>11</v>
      </c>
      <c r="H189" s="330">
        <f>I189*F189</f>
        <v>2818.0349999999999</v>
      </c>
      <c r="I189" s="245">
        <v>256.185</v>
      </c>
    </row>
    <row r="190" spans="1:239" ht="15.75" customHeight="1" x14ac:dyDescent="0.25">
      <c r="A190" s="326" t="s">
        <v>60</v>
      </c>
      <c r="B190" s="327" t="s">
        <v>61</v>
      </c>
      <c r="C190" s="239" t="s">
        <v>183</v>
      </c>
      <c r="D190" s="328" t="s">
        <v>9</v>
      </c>
      <c r="E190" s="249">
        <v>19.54</v>
      </c>
      <c r="F190" s="248">
        <v>7.41</v>
      </c>
      <c r="G190" s="329">
        <v>6</v>
      </c>
      <c r="H190" s="330">
        <f>I190*F190</f>
        <v>3062.682675</v>
      </c>
      <c r="I190" s="245">
        <v>413.3175</v>
      </c>
    </row>
    <row r="191" spans="1:239" s="2" customFormat="1" ht="15.75" customHeight="1" x14ac:dyDescent="0.25">
      <c r="A191" s="340">
        <v>8063</v>
      </c>
      <c r="B191" s="341" t="s">
        <v>42</v>
      </c>
      <c r="C191" s="229" t="s">
        <v>184</v>
      </c>
      <c r="D191" s="230" t="s">
        <v>9</v>
      </c>
      <c r="E191" s="231">
        <v>20.097000000000001</v>
      </c>
      <c r="F191" s="232">
        <v>5.5</v>
      </c>
      <c r="G191" s="342">
        <v>6</v>
      </c>
      <c r="H191" s="343">
        <f>I191*F191</f>
        <v>3311.0962500000001</v>
      </c>
      <c r="I191" s="271">
        <v>602.01750000000004</v>
      </c>
    </row>
    <row r="192" spans="1:239" ht="15.75" customHeight="1" x14ac:dyDescent="0.25">
      <c r="A192" s="305">
        <v>8181</v>
      </c>
      <c r="B192" s="246" t="s">
        <v>51</v>
      </c>
      <c r="C192" s="239" t="s">
        <v>200</v>
      </c>
      <c r="D192" s="248" t="s">
        <v>11</v>
      </c>
      <c r="E192" s="249">
        <v>1.4850000000000001</v>
      </c>
      <c r="F192" s="248">
        <v>4</v>
      </c>
      <c r="G192" s="329">
        <v>10</v>
      </c>
      <c r="H192" s="306"/>
      <c r="I192" s="245">
        <v>311.25</v>
      </c>
    </row>
    <row r="193" spans="1:9" s="187" customFormat="1" ht="15.75" customHeight="1" x14ac:dyDescent="0.2">
      <c r="A193" s="305">
        <v>8131</v>
      </c>
      <c r="B193" s="246" t="s">
        <v>53</v>
      </c>
      <c r="C193" s="239" t="s">
        <v>185</v>
      </c>
      <c r="D193" s="248" t="str">
        <f>D192</f>
        <v>шт.</v>
      </c>
      <c r="E193" s="249">
        <v>1.71</v>
      </c>
      <c r="F193" s="331">
        <v>3.3</v>
      </c>
      <c r="G193" s="329">
        <v>10</v>
      </c>
      <c r="H193" s="306"/>
      <c r="I193" s="245">
        <v>321.20999999999998</v>
      </c>
    </row>
    <row r="194" spans="1:9" s="3" customFormat="1" ht="15.75" customHeight="1" x14ac:dyDescent="0.25">
      <c r="A194" s="305">
        <v>9240</v>
      </c>
      <c r="B194" s="246" t="s">
        <v>72</v>
      </c>
      <c r="C194" s="239" t="s">
        <v>201</v>
      </c>
      <c r="D194" s="248" t="str">
        <f>D205</f>
        <v>шт.</v>
      </c>
      <c r="E194" s="249">
        <v>2.59</v>
      </c>
      <c r="F194" s="248">
        <v>4</v>
      </c>
      <c r="G194" s="329">
        <v>4</v>
      </c>
      <c r="H194" s="306"/>
      <c r="I194" s="245">
        <v>1107.4275</v>
      </c>
    </row>
    <row r="195" spans="1:9" ht="15.75" customHeight="1" x14ac:dyDescent="0.25">
      <c r="A195" s="305">
        <v>9340</v>
      </c>
      <c r="B195" s="246" t="s">
        <v>73</v>
      </c>
      <c r="C195" s="239" t="s">
        <v>186</v>
      </c>
      <c r="D195" s="248" t="str">
        <f>D194</f>
        <v>шт.</v>
      </c>
      <c r="E195" s="249">
        <v>3.27</v>
      </c>
      <c r="F195" s="248">
        <v>3.3</v>
      </c>
      <c r="G195" s="329">
        <v>4</v>
      </c>
      <c r="H195" s="306"/>
      <c r="I195" s="245">
        <v>1207.0274999999999</v>
      </c>
    </row>
    <row r="196" spans="1:9" ht="18.75" customHeight="1" x14ac:dyDescent="0.25">
      <c r="A196" s="305">
        <v>9331</v>
      </c>
      <c r="B196" s="246" t="s">
        <v>14</v>
      </c>
      <c r="C196" s="239" t="s">
        <v>187</v>
      </c>
      <c r="D196" s="248" t="str">
        <f>D195</f>
        <v>шт.</v>
      </c>
      <c r="E196" s="249">
        <v>4</v>
      </c>
      <c r="F196" s="248"/>
      <c r="G196" s="329">
        <v>1</v>
      </c>
      <c r="H196" s="306"/>
      <c r="I196" s="245">
        <v>3864.4800000000005</v>
      </c>
    </row>
    <row r="197" spans="1:9" ht="15.75" customHeight="1" x14ac:dyDescent="0.25">
      <c r="A197" s="237">
        <v>9430</v>
      </c>
      <c r="B197" s="238" t="s">
        <v>32</v>
      </c>
      <c r="C197" s="239" t="s">
        <v>188</v>
      </c>
      <c r="D197" s="240" t="s">
        <v>11</v>
      </c>
      <c r="E197" s="241">
        <v>2.34</v>
      </c>
      <c r="F197" s="332">
        <v>3.3</v>
      </c>
      <c r="G197" s="333">
        <v>4</v>
      </c>
      <c r="H197" s="307"/>
      <c r="I197" s="245">
        <v>1746.1125000000002</v>
      </c>
    </row>
    <row r="198" spans="1:9" ht="15.75" customHeight="1" x14ac:dyDescent="0.25">
      <c r="A198" s="237">
        <v>9441</v>
      </c>
      <c r="B198" s="238" t="s">
        <v>34</v>
      </c>
      <c r="C198" s="239" t="s">
        <v>189</v>
      </c>
      <c r="D198" s="240" t="s">
        <v>11</v>
      </c>
      <c r="E198" s="241">
        <v>3.6</v>
      </c>
      <c r="F198" s="242"/>
      <c r="G198" s="333">
        <v>1</v>
      </c>
      <c r="H198" s="307"/>
      <c r="I198" s="245">
        <v>4223.04</v>
      </c>
    </row>
    <row r="199" spans="1:9" s="215" customFormat="1" ht="15.75" customHeight="1" x14ac:dyDescent="0.2">
      <c r="A199" s="237">
        <v>4828</v>
      </c>
      <c r="B199" s="238" t="s">
        <v>22</v>
      </c>
      <c r="C199" s="239" t="s">
        <v>214</v>
      </c>
      <c r="D199" s="240" t="str">
        <f>D193</f>
        <v>шт.</v>
      </c>
      <c r="E199" s="241">
        <v>0.86</v>
      </c>
      <c r="F199" s="332">
        <v>4</v>
      </c>
      <c r="G199" s="333">
        <v>6</v>
      </c>
      <c r="H199" s="307"/>
      <c r="I199" s="245">
        <v>243.27</v>
      </c>
    </row>
    <row r="200" spans="1:9" s="216" customFormat="1" ht="15.75" customHeight="1" x14ac:dyDescent="0.25">
      <c r="A200" s="237">
        <v>4838</v>
      </c>
      <c r="B200" s="238" t="s">
        <v>54</v>
      </c>
      <c r="C200" s="239" t="s">
        <v>214</v>
      </c>
      <c r="D200" s="240" t="str">
        <f>D199</f>
        <v>шт.</v>
      </c>
      <c r="E200" s="241">
        <v>1.0269999999999999</v>
      </c>
      <c r="F200" s="242">
        <v>3.3</v>
      </c>
      <c r="G200" s="333">
        <v>6</v>
      </c>
      <c r="H200" s="307"/>
      <c r="I200" s="245">
        <v>243.27</v>
      </c>
    </row>
    <row r="201" spans="1:9" s="139" customFormat="1" ht="15.75" customHeight="1" x14ac:dyDescent="0.2">
      <c r="A201" s="305">
        <v>4816</v>
      </c>
      <c r="B201" s="246" t="s">
        <v>65</v>
      </c>
      <c r="C201" s="239" t="s">
        <v>202</v>
      </c>
      <c r="D201" s="248" t="str">
        <f>D200</f>
        <v>шт.</v>
      </c>
      <c r="E201" s="249">
        <v>1.1399999999999999</v>
      </c>
      <c r="F201" s="248">
        <v>4</v>
      </c>
      <c r="G201" s="329">
        <v>6</v>
      </c>
      <c r="H201" s="306"/>
      <c r="I201" s="245">
        <v>645.53250000000003</v>
      </c>
    </row>
    <row r="202" spans="1:9" s="139" customFormat="1" ht="15.75" customHeight="1" x14ac:dyDescent="0.2">
      <c r="A202" s="305">
        <v>4817</v>
      </c>
      <c r="B202" s="246" t="s">
        <v>36</v>
      </c>
      <c r="C202" s="239" t="s">
        <v>190</v>
      </c>
      <c r="D202" s="248" t="str">
        <f>D201</f>
        <v>шт.</v>
      </c>
      <c r="E202" s="249">
        <v>1.45</v>
      </c>
      <c r="F202" s="248">
        <v>3.3</v>
      </c>
      <c r="G202" s="329">
        <v>6</v>
      </c>
      <c r="H202" s="306"/>
      <c r="I202" s="245">
        <v>750.73500000000001</v>
      </c>
    </row>
    <row r="203" spans="1:9" s="149" customFormat="1" ht="15.75" customHeight="1" x14ac:dyDescent="0.2">
      <c r="A203" s="305">
        <v>8101</v>
      </c>
      <c r="B203" s="246" t="s">
        <v>27</v>
      </c>
      <c r="C203" s="239" t="s">
        <v>203</v>
      </c>
      <c r="D203" s="248" t="str">
        <f>D200</f>
        <v>шт.</v>
      </c>
      <c r="E203" s="249">
        <v>0.30399999999999999</v>
      </c>
      <c r="F203" s="248">
        <v>4</v>
      </c>
      <c r="G203" s="329">
        <v>18</v>
      </c>
      <c r="H203" s="306"/>
      <c r="I203" s="245">
        <v>179.9025</v>
      </c>
    </row>
    <row r="204" spans="1:9" s="150" customFormat="1" ht="15.75" customHeight="1" x14ac:dyDescent="0.2">
      <c r="A204" s="305">
        <v>8107</v>
      </c>
      <c r="B204" s="246" t="s">
        <v>69</v>
      </c>
      <c r="C204" s="239" t="s">
        <v>204</v>
      </c>
      <c r="D204" s="248" t="s">
        <v>11</v>
      </c>
      <c r="E204" s="249">
        <v>0.30399999999999999</v>
      </c>
      <c r="F204" s="248">
        <v>4</v>
      </c>
      <c r="G204" s="329">
        <v>18</v>
      </c>
      <c r="H204" s="306"/>
      <c r="I204" s="245">
        <v>179.9025</v>
      </c>
    </row>
    <row r="205" spans="1:9" s="150" customFormat="1" ht="15.75" customHeight="1" x14ac:dyDescent="0.2">
      <c r="A205" s="305">
        <v>8106</v>
      </c>
      <c r="B205" s="246" t="s">
        <v>26</v>
      </c>
      <c r="C205" s="239" t="s">
        <v>191</v>
      </c>
      <c r="D205" s="248" t="str">
        <f>D203</f>
        <v>шт.</v>
      </c>
      <c r="E205" s="249">
        <v>0.38800000000000001</v>
      </c>
      <c r="F205" s="248">
        <v>3.3</v>
      </c>
      <c r="G205" s="329">
        <v>18</v>
      </c>
      <c r="H205" s="306"/>
      <c r="I205" s="245">
        <v>229.70249999999999</v>
      </c>
    </row>
    <row r="206" spans="1:9" ht="15.75" customHeight="1" x14ac:dyDescent="0.25">
      <c r="A206" s="305">
        <v>8106</v>
      </c>
      <c r="B206" s="246" t="s">
        <v>26</v>
      </c>
      <c r="C206" s="239" t="s">
        <v>196</v>
      </c>
      <c r="D206" s="248" t="s">
        <v>25</v>
      </c>
      <c r="E206" s="249">
        <v>0.38800000000000001</v>
      </c>
      <c r="F206" s="248">
        <v>3.3</v>
      </c>
      <c r="G206" s="329">
        <v>18</v>
      </c>
      <c r="H206" s="306"/>
      <c r="I206" s="245">
        <v>169.77</v>
      </c>
    </row>
    <row r="207" spans="1:9" s="138" customFormat="1" ht="15.75" customHeight="1" x14ac:dyDescent="0.2">
      <c r="A207" s="305">
        <v>8108</v>
      </c>
      <c r="B207" s="246" t="s">
        <v>15</v>
      </c>
      <c r="C207" s="239" t="s">
        <v>191</v>
      </c>
      <c r="D207" s="328" t="s">
        <v>11</v>
      </c>
      <c r="E207" s="249">
        <v>0.38800000000000001</v>
      </c>
      <c r="F207" s="248">
        <v>3.3</v>
      </c>
      <c r="G207" s="329">
        <v>18</v>
      </c>
      <c r="H207" s="306"/>
      <c r="I207" s="245">
        <v>229.70249999999999</v>
      </c>
    </row>
    <row r="208" spans="1:9" s="149" customFormat="1" ht="23.25" customHeight="1" x14ac:dyDescent="0.2">
      <c r="A208" s="335">
        <v>9117</v>
      </c>
      <c r="B208" s="246" t="s">
        <v>56</v>
      </c>
      <c r="C208" s="239" t="s">
        <v>192</v>
      </c>
      <c r="D208" s="248" t="s">
        <v>58</v>
      </c>
      <c r="E208" s="249">
        <v>0.58399999999999996</v>
      </c>
      <c r="F208" s="248"/>
      <c r="G208" s="329">
        <v>9</v>
      </c>
      <c r="H208" s="306"/>
      <c r="I208" s="245">
        <v>938.73</v>
      </c>
    </row>
    <row r="209" spans="1:9" ht="21" customHeight="1" x14ac:dyDescent="0.25">
      <c r="A209" s="335">
        <v>9115</v>
      </c>
      <c r="B209" s="246" t="s">
        <v>56</v>
      </c>
      <c r="C209" s="239" t="s">
        <v>197</v>
      </c>
      <c r="D209" s="248" t="s">
        <v>58</v>
      </c>
      <c r="E209" s="249">
        <v>0.58399999999999996</v>
      </c>
      <c r="F209" s="248"/>
      <c r="G209" s="329">
        <v>9</v>
      </c>
      <c r="H209" s="306"/>
      <c r="I209" s="245">
        <v>701.25</v>
      </c>
    </row>
    <row r="210" spans="1:9" s="151" customFormat="1" ht="23.25" customHeight="1" x14ac:dyDescent="0.25">
      <c r="A210" s="305">
        <v>9118</v>
      </c>
      <c r="B210" s="246" t="s">
        <v>56</v>
      </c>
      <c r="C210" s="239" t="s">
        <v>193</v>
      </c>
      <c r="D210" s="248" t="s">
        <v>58</v>
      </c>
      <c r="E210" s="249">
        <v>0.58399999999999996</v>
      </c>
      <c r="F210" s="248"/>
      <c r="G210" s="329">
        <v>9</v>
      </c>
      <c r="H210" s="306"/>
      <c r="I210" s="245">
        <v>938.73</v>
      </c>
    </row>
    <row r="211" spans="1:9" ht="18.75" customHeight="1" x14ac:dyDescent="0.25">
      <c r="A211" s="305">
        <v>9116</v>
      </c>
      <c r="B211" s="246" t="s">
        <v>56</v>
      </c>
      <c r="C211" s="239" t="s">
        <v>198</v>
      </c>
      <c r="D211" s="248" t="s">
        <v>58</v>
      </c>
      <c r="E211" s="249">
        <v>0.58399999999999996</v>
      </c>
      <c r="F211" s="248"/>
      <c r="G211" s="329">
        <v>9</v>
      </c>
      <c r="H211" s="306"/>
      <c r="I211" s="245">
        <v>701.25</v>
      </c>
    </row>
    <row r="212" spans="1:9" s="151" customFormat="1" ht="15.75" customHeight="1" x14ac:dyDescent="0.25">
      <c r="A212" s="305" t="s">
        <v>131</v>
      </c>
      <c r="B212" s="246" t="s">
        <v>55</v>
      </c>
      <c r="C212" s="239" t="s">
        <v>194</v>
      </c>
      <c r="D212" s="248" t="str">
        <f>D196</f>
        <v>шт.</v>
      </c>
      <c r="E212" s="249">
        <v>0.4</v>
      </c>
      <c r="F212" s="248"/>
      <c r="G212" s="329">
        <v>2</v>
      </c>
      <c r="H212" s="306"/>
      <c r="I212" s="245">
        <v>904.49250000000006</v>
      </c>
    </row>
    <row r="213" spans="1:9" ht="15.75" customHeight="1" thickBot="1" x14ac:dyDescent="0.3">
      <c r="A213" s="336">
        <v>9000</v>
      </c>
      <c r="B213" s="285" t="s">
        <v>55</v>
      </c>
      <c r="C213" s="255" t="s">
        <v>199</v>
      </c>
      <c r="D213" s="337" t="s">
        <v>25</v>
      </c>
      <c r="E213" s="257">
        <v>0.4</v>
      </c>
      <c r="F213" s="258"/>
      <c r="G213" s="338">
        <v>2</v>
      </c>
      <c r="H213" s="339"/>
      <c r="I213" s="261">
        <v>675.45</v>
      </c>
    </row>
    <row r="214" spans="1:9" s="187" customFormat="1" ht="21" customHeight="1" thickBot="1" x14ac:dyDescent="0.25">
      <c r="A214" s="428" t="s">
        <v>233</v>
      </c>
      <c r="B214" s="429"/>
      <c r="C214" s="429"/>
      <c r="D214" s="429"/>
      <c r="E214" s="429"/>
      <c r="F214" s="429"/>
      <c r="G214" s="429"/>
      <c r="H214" s="167"/>
      <c r="I214" s="164"/>
    </row>
    <row r="215" spans="1:9" ht="15.75" customHeight="1" thickBot="1" x14ac:dyDescent="0.3">
      <c r="A215" s="435" t="s">
        <v>46</v>
      </c>
      <c r="B215" s="436"/>
      <c r="C215" s="437"/>
      <c r="D215" s="437"/>
      <c r="E215" s="437"/>
      <c r="F215" s="437"/>
      <c r="G215" s="437"/>
      <c r="H215" s="437"/>
      <c r="I215" s="438"/>
    </row>
    <row r="216" spans="1:9" ht="38.25" customHeight="1" thickBot="1" x14ac:dyDescent="0.3">
      <c r="A216" s="222" t="s">
        <v>0</v>
      </c>
      <c r="B216" s="220" t="s">
        <v>1</v>
      </c>
      <c r="C216" s="222" t="s">
        <v>84</v>
      </c>
      <c r="D216" s="223" t="s">
        <v>2</v>
      </c>
      <c r="E216" s="224" t="s">
        <v>3</v>
      </c>
      <c r="F216" s="220" t="s">
        <v>4</v>
      </c>
      <c r="G216" s="221" t="s">
        <v>5</v>
      </c>
      <c r="H216" s="262" t="s">
        <v>142</v>
      </c>
      <c r="I216" s="263" t="s">
        <v>143</v>
      </c>
    </row>
    <row r="217" spans="1:9" s="2" customFormat="1" ht="15.75" customHeight="1" x14ac:dyDescent="0.25">
      <c r="A217" s="303" t="s">
        <v>28</v>
      </c>
      <c r="B217" s="340" t="s">
        <v>29</v>
      </c>
      <c r="C217" s="229" t="s">
        <v>8</v>
      </c>
      <c r="D217" s="230" t="s">
        <v>9</v>
      </c>
      <c r="E217" s="323">
        <v>18.37</v>
      </c>
      <c r="F217" s="324">
        <v>11</v>
      </c>
      <c r="G217" s="325">
        <v>11</v>
      </c>
      <c r="H217" s="343">
        <f>I217*F217</f>
        <v>2818.0349999999999</v>
      </c>
      <c r="I217" s="235">
        <v>256.185</v>
      </c>
    </row>
    <row r="218" spans="1:9" ht="15.75" customHeight="1" x14ac:dyDescent="0.25">
      <c r="A218" s="295">
        <v>8063</v>
      </c>
      <c r="B218" s="237" t="s">
        <v>42</v>
      </c>
      <c r="C218" s="239" t="s">
        <v>31</v>
      </c>
      <c r="D218" s="240" t="s">
        <v>9</v>
      </c>
      <c r="E218" s="241">
        <v>20.097000000000001</v>
      </c>
      <c r="F218" s="242">
        <v>5.5</v>
      </c>
      <c r="G218" s="333">
        <v>6</v>
      </c>
      <c r="H218" s="330">
        <f>I218*F218</f>
        <v>3311.0962500000001</v>
      </c>
      <c r="I218" s="245">
        <v>602.01750000000004</v>
      </c>
    </row>
    <row r="219" spans="1:9" ht="15.75" customHeight="1" x14ac:dyDescent="0.25">
      <c r="A219" s="335">
        <v>9430</v>
      </c>
      <c r="B219" s="237" t="s">
        <v>32</v>
      </c>
      <c r="C219" s="239" t="s">
        <v>43</v>
      </c>
      <c r="D219" s="240" t="s">
        <v>11</v>
      </c>
      <c r="E219" s="241">
        <v>2.34</v>
      </c>
      <c r="F219" s="242">
        <v>3.3</v>
      </c>
      <c r="G219" s="333">
        <v>4</v>
      </c>
      <c r="H219" s="307"/>
      <c r="I219" s="245">
        <v>1746.1125000000002</v>
      </c>
    </row>
    <row r="220" spans="1:9" ht="15.75" customHeight="1" x14ac:dyDescent="0.25">
      <c r="A220" s="295">
        <v>9441</v>
      </c>
      <c r="B220" s="237" t="s">
        <v>34</v>
      </c>
      <c r="C220" s="239" t="s">
        <v>44</v>
      </c>
      <c r="D220" s="240" t="s">
        <v>11</v>
      </c>
      <c r="E220" s="241">
        <v>3.6</v>
      </c>
      <c r="F220" s="242"/>
      <c r="G220" s="333">
        <v>1</v>
      </c>
      <c r="H220" s="307"/>
      <c r="I220" s="245">
        <v>4223.04</v>
      </c>
    </row>
    <row r="221" spans="1:9" ht="15.75" customHeight="1" x14ac:dyDescent="0.25">
      <c r="A221" s="295">
        <v>4817</v>
      </c>
      <c r="B221" s="246" t="s">
        <v>36</v>
      </c>
      <c r="C221" s="239" t="s">
        <v>37</v>
      </c>
      <c r="D221" s="248" t="str">
        <f>D220</f>
        <v>шт.</v>
      </c>
      <c r="E221" s="249">
        <v>1.45</v>
      </c>
      <c r="F221" s="248">
        <v>3.3</v>
      </c>
      <c r="G221" s="329">
        <v>6</v>
      </c>
      <c r="H221" s="306"/>
      <c r="I221" s="245">
        <v>750.73500000000001</v>
      </c>
    </row>
    <row r="222" spans="1:9" ht="15.75" customHeight="1" x14ac:dyDescent="0.25">
      <c r="A222" s="295">
        <v>8102</v>
      </c>
      <c r="B222" s="237" t="s">
        <v>15</v>
      </c>
      <c r="C222" s="239" t="s">
        <v>38</v>
      </c>
      <c r="D222" s="240" t="str">
        <f>D220</f>
        <v>шт.</v>
      </c>
      <c r="E222" s="241">
        <v>0.38800000000000001</v>
      </c>
      <c r="F222" s="242">
        <v>3.3</v>
      </c>
      <c r="G222" s="333">
        <v>18</v>
      </c>
      <c r="H222" s="307"/>
      <c r="I222" s="245">
        <v>229.70249999999999</v>
      </c>
    </row>
    <row r="223" spans="1:9" s="188" customFormat="1" ht="15.75" customHeight="1" x14ac:dyDescent="0.2">
      <c r="A223" s="305">
        <v>8108</v>
      </c>
      <c r="B223" s="246" t="s">
        <v>15</v>
      </c>
      <c r="C223" s="239" t="s">
        <v>16</v>
      </c>
      <c r="D223" s="328" t="s">
        <v>11</v>
      </c>
      <c r="E223" s="249">
        <v>0.38800000000000001</v>
      </c>
      <c r="F223" s="248">
        <v>3.3</v>
      </c>
      <c r="G223" s="329">
        <v>18</v>
      </c>
      <c r="H223" s="306"/>
      <c r="I223" s="245">
        <v>229.70249999999999</v>
      </c>
    </row>
    <row r="224" spans="1:9" ht="15.75" customHeight="1" thickBot="1" x14ac:dyDescent="0.3">
      <c r="A224" s="298" t="s">
        <v>131</v>
      </c>
      <c r="B224" s="253" t="s">
        <v>45</v>
      </c>
      <c r="C224" s="255" t="s">
        <v>40</v>
      </c>
      <c r="D224" s="256" t="s">
        <v>58</v>
      </c>
      <c r="E224" s="300">
        <v>0.4</v>
      </c>
      <c r="F224" s="299"/>
      <c r="G224" s="344">
        <v>2</v>
      </c>
      <c r="H224" s="318"/>
      <c r="I224" s="261">
        <v>904.49250000000006</v>
      </c>
    </row>
    <row r="225" spans="1:9" ht="19.5" customHeight="1" thickBot="1" x14ac:dyDescent="0.3">
      <c r="A225" s="426" t="s">
        <v>66</v>
      </c>
      <c r="B225" s="427"/>
      <c r="C225" s="427"/>
      <c r="D225" s="427"/>
      <c r="E225" s="427"/>
      <c r="F225" s="427"/>
      <c r="G225" s="427"/>
      <c r="H225" s="168"/>
      <c r="I225" s="164"/>
    </row>
    <row r="226" spans="1:9" s="2" customFormat="1" ht="15.75" customHeight="1" thickBot="1" x14ac:dyDescent="0.3">
      <c r="A226" s="431" t="s">
        <v>80</v>
      </c>
      <c r="B226" s="432"/>
      <c r="C226" s="432"/>
      <c r="D226" s="432"/>
      <c r="E226" s="432"/>
      <c r="F226" s="432"/>
      <c r="G226" s="432"/>
      <c r="H226" s="432"/>
      <c r="I226" s="433"/>
    </row>
    <row r="227" spans="1:9" s="2" customFormat="1" ht="36.75" customHeight="1" thickBot="1" x14ac:dyDescent="0.3">
      <c r="A227" s="220" t="s">
        <v>0</v>
      </c>
      <c r="B227" s="221" t="s">
        <v>1</v>
      </c>
      <c r="C227" s="345" t="s">
        <v>84</v>
      </c>
      <c r="D227" s="223" t="s">
        <v>2</v>
      </c>
      <c r="E227" s="224" t="s">
        <v>3</v>
      </c>
      <c r="F227" s="220" t="s">
        <v>4</v>
      </c>
      <c r="G227" s="221" t="s">
        <v>5</v>
      </c>
      <c r="H227" s="262" t="s">
        <v>142</v>
      </c>
      <c r="I227" s="263" t="s">
        <v>143</v>
      </c>
    </row>
    <row r="228" spans="1:9" s="2" customFormat="1" ht="15.75" customHeight="1" x14ac:dyDescent="0.25">
      <c r="A228" s="340">
        <v>1100</v>
      </c>
      <c r="B228" s="346" t="s">
        <v>19</v>
      </c>
      <c r="C228" s="266" t="s">
        <v>219</v>
      </c>
      <c r="D228" s="342" t="s">
        <v>9</v>
      </c>
      <c r="E228" s="231">
        <v>19.8</v>
      </c>
      <c r="F228" s="232">
        <v>33</v>
      </c>
      <c r="G228" s="342">
        <v>20</v>
      </c>
      <c r="H228" s="343">
        <f>I228*F228</f>
        <v>2567.8125</v>
      </c>
      <c r="I228" s="235">
        <v>77.8125</v>
      </c>
    </row>
    <row r="229" spans="1:9" ht="15.75" customHeight="1" x14ac:dyDescent="0.25">
      <c r="A229" s="237">
        <v>1610</v>
      </c>
      <c r="B229" s="347" t="s">
        <v>67</v>
      </c>
      <c r="C229" s="273" t="s">
        <v>220</v>
      </c>
      <c r="D229" s="333" t="s">
        <v>9</v>
      </c>
      <c r="E229" s="241">
        <v>22.72</v>
      </c>
      <c r="F229" s="242">
        <v>16</v>
      </c>
      <c r="G229" s="333">
        <v>12</v>
      </c>
      <c r="H229" s="330">
        <f>I229*F229</f>
        <v>3515.88</v>
      </c>
      <c r="I229" s="245">
        <v>219.74250000000001</v>
      </c>
    </row>
    <row r="230" spans="1:9" ht="15.75" customHeight="1" x14ac:dyDescent="0.25">
      <c r="A230" s="237">
        <v>9240</v>
      </c>
      <c r="B230" s="347" t="s">
        <v>74</v>
      </c>
      <c r="C230" s="273" t="s">
        <v>221</v>
      </c>
      <c r="D230" s="333" t="s">
        <v>25</v>
      </c>
      <c r="E230" s="249">
        <v>2.59</v>
      </c>
      <c r="F230" s="248">
        <v>4</v>
      </c>
      <c r="G230" s="329">
        <v>4</v>
      </c>
      <c r="H230" s="306"/>
      <c r="I230" s="245">
        <v>1490.2649999999999</v>
      </c>
    </row>
    <row r="231" spans="1:9" ht="15.75" customHeight="1" x14ac:dyDescent="0.25">
      <c r="A231" s="237">
        <v>9331</v>
      </c>
      <c r="B231" s="347" t="s">
        <v>75</v>
      </c>
      <c r="C231" s="273" t="s">
        <v>222</v>
      </c>
      <c r="D231" s="333" t="s">
        <v>25</v>
      </c>
      <c r="E231" s="249">
        <v>4</v>
      </c>
      <c r="F231" s="248"/>
      <c r="G231" s="329">
        <v>1</v>
      </c>
      <c r="H231" s="306"/>
      <c r="I231" s="245">
        <v>3864.4800000000005</v>
      </c>
    </row>
    <row r="232" spans="1:9" ht="15.75" customHeight="1" x14ac:dyDescent="0.25">
      <c r="A232" s="237">
        <v>4828</v>
      </c>
      <c r="B232" s="347" t="s">
        <v>22</v>
      </c>
      <c r="C232" s="273" t="s">
        <v>223</v>
      </c>
      <c r="D232" s="333" t="s">
        <v>11</v>
      </c>
      <c r="E232" s="249">
        <v>0.86</v>
      </c>
      <c r="F232" s="248">
        <v>4</v>
      </c>
      <c r="G232" s="329">
        <v>6</v>
      </c>
      <c r="H232" s="306"/>
      <c r="I232" s="245">
        <v>542.81999999999994</v>
      </c>
    </row>
    <row r="233" spans="1:9" ht="15.75" customHeight="1" x14ac:dyDescent="0.25">
      <c r="A233" s="237">
        <v>4822</v>
      </c>
      <c r="B233" s="347" t="s">
        <v>68</v>
      </c>
      <c r="C233" s="348" t="s">
        <v>23</v>
      </c>
      <c r="D233" s="333" t="s">
        <v>25</v>
      </c>
      <c r="E233" s="241">
        <v>0.86</v>
      </c>
      <c r="F233" s="242">
        <v>4</v>
      </c>
      <c r="G233" s="333">
        <v>6</v>
      </c>
      <c r="H233" s="307"/>
      <c r="I233" s="245">
        <v>432.63750000000005</v>
      </c>
    </row>
    <row r="234" spans="1:9" ht="15.75" customHeight="1" x14ac:dyDescent="0.25">
      <c r="A234" s="237">
        <v>8107</v>
      </c>
      <c r="B234" s="347" t="s">
        <v>69</v>
      </c>
      <c r="C234" s="348" t="s">
        <v>224</v>
      </c>
      <c r="D234" s="333" t="s">
        <v>11</v>
      </c>
      <c r="E234" s="241">
        <v>0.30399999999999999</v>
      </c>
      <c r="F234" s="242">
        <v>4</v>
      </c>
      <c r="G234" s="333">
        <v>18</v>
      </c>
      <c r="H234" s="307"/>
      <c r="I234" s="245">
        <v>195.465</v>
      </c>
    </row>
    <row r="235" spans="1:9" ht="15.75" customHeight="1" x14ac:dyDescent="0.25">
      <c r="A235" s="237">
        <v>2116</v>
      </c>
      <c r="B235" s="272" t="s">
        <v>69</v>
      </c>
      <c r="C235" s="273" t="s">
        <v>225</v>
      </c>
      <c r="D235" s="333" t="s">
        <v>25</v>
      </c>
      <c r="E235" s="241">
        <v>0.44</v>
      </c>
      <c r="F235" s="242">
        <v>4</v>
      </c>
      <c r="G235" s="333">
        <v>12</v>
      </c>
      <c r="H235" s="307"/>
      <c r="I235" s="245">
        <v>196.70999999999998</v>
      </c>
    </row>
    <row r="236" spans="1:9" ht="23.25" customHeight="1" x14ac:dyDescent="0.25">
      <c r="A236" s="237">
        <v>9000</v>
      </c>
      <c r="B236" s="347" t="s">
        <v>55</v>
      </c>
      <c r="C236" s="273" t="s">
        <v>226</v>
      </c>
      <c r="D236" s="333" t="s">
        <v>25</v>
      </c>
      <c r="E236" s="241">
        <v>0.4</v>
      </c>
      <c r="F236" s="242"/>
      <c r="G236" s="333">
        <v>2</v>
      </c>
      <c r="H236" s="307"/>
      <c r="I236" s="245">
        <v>699.68999999999994</v>
      </c>
    </row>
    <row r="237" spans="1:9" ht="24.75" customHeight="1" x14ac:dyDescent="0.25">
      <c r="A237" s="237">
        <v>9005</v>
      </c>
      <c r="B237" s="272" t="s">
        <v>56</v>
      </c>
      <c r="C237" s="273" t="s">
        <v>227</v>
      </c>
      <c r="D237" s="333" t="s">
        <v>58</v>
      </c>
      <c r="E237" s="241">
        <v>0.89300000000000002</v>
      </c>
      <c r="F237" s="242"/>
      <c r="G237" s="333">
        <v>6</v>
      </c>
      <c r="H237" s="307"/>
      <c r="I237" s="245">
        <v>981.06</v>
      </c>
    </row>
    <row r="238" spans="1:9" ht="21" customHeight="1" thickBot="1" x14ac:dyDescent="0.3">
      <c r="A238" s="253">
        <v>9006</v>
      </c>
      <c r="B238" s="286" t="s">
        <v>56</v>
      </c>
      <c r="C238" s="287" t="s">
        <v>228</v>
      </c>
      <c r="D238" s="344" t="s">
        <v>58</v>
      </c>
      <c r="E238" s="300">
        <v>0.89300000000000002</v>
      </c>
      <c r="F238" s="299"/>
      <c r="G238" s="344">
        <v>6</v>
      </c>
      <c r="H238" s="318"/>
      <c r="I238" s="261">
        <v>981.06</v>
      </c>
    </row>
    <row r="239" spans="1:9" ht="21" customHeight="1" thickBot="1" x14ac:dyDescent="0.3">
      <c r="A239" s="419" t="s">
        <v>230</v>
      </c>
      <c r="B239" s="420"/>
      <c r="C239" s="420"/>
      <c r="D239" s="420"/>
      <c r="E239" s="420"/>
      <c r="F239" s="420"/>
      <c r="G239" s="420"/>
      <c r="H239" s="420"/>
      <c r="I239" s="421"/>
    </row>
    <row r="240" spans="1:9" ht="17.25" customHeight="1" thickBot="1" x14ac:dyDescent="0.3">
      <c r="A240" s="443" t="s">
        <v>86</v>
      </c>
      <c r="B240" s="444"/>
      <c r="C240" s="444"/>
      <c r="D240" s="444"/>
      <c r="E240" s="444"/>
      <c r="F240" s="444"/>
      <c r="G240" s="444"/>
      <c r="H240" s="444"/>
      <c r="I240" s="445"/>
    </row>
    <row r="241" spans="1:9" ht="38.25" customHeight="1" thickBot="1" x14ac:dyDescent="0.3">
      <c r="A241" s="349" t="s">
        <v>0</v>
      </c>
      <c r="B241" s="350" t="s">
        <v>1</v>
      </c>
      <c r="C241" s="351" t="s">
        <v>87</v>
      </c>
      <c r="D241" s="352" t="s">
        <v>88</v>
      </c>
      <c r="E241" s="353" t="s">
        <v>89</v>
      </c>
      <c r="F241" s="350" t="s">
        <v>4</v>
      </c>
      <c r="G241" s="349" t="s">
        <v>5</v>
      </c>
      <c r="H241" s="262" t="s">
        <v>142</v>
      </c>
      <c r="I241" s="354" t="s">
        <v>143</v>
      </c>
    </row>
    <row r="242" spans="1:9" ht="24.75" customHeight="1" thickBot="1" x14ac:dyDescent="0.3">
      <c r="A242" s="223">
        <v>4832</v>
      </c>
      <c r="B242" s="355" t="s">
        <v>90</v>
      </c>
      <c r="C242" s="351" t="s">
        <v>144</v>
      </c>
      <c r="D242" s="356" t="s">
        <v>25</v>
      </c>
      <c r="E242" s="357">
        <v>0.91</v>
      </c>
      <c r="F242" s="356">
        <v>3.3</v>
      </c>
      <c r="G242" s="358">
        <v>6</v>
      </c>
      <c r="H242" s="359"/>
      <c r="I242" s="263">
        <v>177.75</v>
      </c>
    </row>
    <row r="243" spans="1:9" ht="21" customHeight="1" thickBot="1" x14ac:dyDescent="0.3">
      <c r="A243" s="419" t="s">
        <v>231</v>
      </c>
      <c r="B243" s="420"/>
      <c r="C243" s="420"/>
      <c r="D243" s="420"/>
      <c r="E243" s="420"/>
      <c r="F243" s="420"/>
      <c r="G243" s="420"/>
      <c r="H243" s="420"/>
      <c r="I243" s="421"/>
    </row>
    <row r="244" spans="1:9" ht="21" customHeight="1" thickBot="1" x14ac:dyDescent="0.3">
      <c r="A244" s="443" t="s">
        <v>115</v>
      </c>
      <c r="B244" s="444"/>
      <c r="C244" s="444"/>
      <c r="D244" s="444"/>
      <c r="E244" s="444"/>
      <c r="F244" s="444"/>
      <c r="G244" s="444"/>
      <c r="H244" s="444"/>
      <c r="I244" s="445"/>
    </row>
    <row r="245" spans="1:9" ht="35.25" customHeight="1" thickBot="1" x14ac:dyDescent="0.3">
      <c r="A245" s="360" t="s">
        <v>0</v>
      </c>
      <c r="B245" s="361" t="s">
        <v>1</v>
      </c>
      <c r="C245" s="362" t="s">
        <v>87</v>
      </c>
      <c r="D245" s="363" t="s">
        <v>2</v>
      </c>
      <c r="E245" s="364" t="s">
        <v>3</v>
      </c>
      <c r="F245" s="361" t="s">
        <v>4</v>
      </c>
      <c r="G245" s="360" t="s">
        <v>5</v>
      </c>
      <c r="H245" s="225" t="s">
        <v>142</v>
      </c>
      <c r="I245" s="365" t="s">
        <v>143</v>
      </c>
    </row>
    <row r="246" spans="1:9" ht="24" customHeight="1" thickBot="1" x14ac:dyDescent="0.3">
      <c r="A246" s="223">
        <v>9350</v>
      </c>
      <c r="B246" s="355" t="s">
        <v>91</v>
      </c>
      <c r="C246" s="351" t="s">
        <v>112</v>
      </c>
      <c r="D246" s="366" t="s">
        <v>11</v>
      </c>
      <c r="E246" s="367">
        <v>2.8</v>
      </c>
      <c r="F246" s="356">
        <v>3.3</v>
      </c>
      <c r="G246" s="358">
        <v>4</v>
      </c>
      <c r="H246" s="359"/>
      <c r="I246" s="263">
        <v>599.84999999999991</v>
      </c>
    </row>
    <row r="247" spans="1:9" ht="22.5" customHeight="1" x14ac:dyDescent="0.25">
      <c r="A247" s="69"/>
      <c r="B247" s="71"/>
      <c r="C247" s="72"/>
      <c r="D247" s="73"/>
      <c r="E247" s="74"/>
      <c r="F247" s="75"/>
      <c r="G247" s="75"/>
      <c r="H247" s="137"/>
      <c r="I247" s="137"/>
    </row>
    <row r="248" spans="1:9" ht="22.5" customHeight="1" x14ac:dyDescent="0.25">
      <c r="A248" s="424" t="s">
        <v>92</v>
      </c>
      <c r="B248" s="424"/>
      <c r="C248" s="424"/>
      <c r="D248" s="424"/>
      <c r="E248" s="424"/>
      <c r="F248" s="424"/>
      <c r="G248" s="424"/>
      <c r="H248" s="424"/>
      <c r="I248" s="424"/>
    </row>
    <row r="249" spans="1:9" ht="24" customHeight="1" thickBot="1" x14ac:dyDescent="0.3">
      <c r="A249" s="69"/>
      <c r="B249" s="71"/>
      <c r="C249" s="72"/>
      <c r="D249" s="73"/>
      <c r="E249" s="74"/>
      <c r="F249" s="75"/>
      <c r="G249" s="75"/>
      <c r="H249" s="137"/>
      <c r="I249" s="137"/>
    </row>
    <row r="250" spans="1:9" ht="25.5" customHeight="1" thickBot="1" x14ac:dyDescent="0.3">
      <c r="A250" s="415" t="s">
        <v>93</v>
      </c>
      <c r="B250" s="416"/>
      <c r="C250" s="422" t="s">
        <v>84</v>
      </c>
      <c r="D250" s="423"/>
      <c r="E250" s="76" t="s">
        <v>94</v>
      </c>
      <c r="F250" s="77" t="s">
        <v>95</v>
      </c>
      <c r="G250" s="78" t="s">
        <v>96</v>
      </c>
      <c r="H250" s="417" t="s">
        <v>97</v>
      </c>
      <c r="I250" s="418"/>
    </row>
    <row r="251" spans="1:9" ht="27" customHeight="1" thickBot="1" x14ac:dyDescent="0.3">
      <c r="A251" s="440" t="s">
        <v>119</v>
      </c>
      <c r="B251" s="441"/>
      <c r="C251" s="441"/>
      <c r="D251" s="441"/>
      <c r="E251" s="441"/>
      <c r="F251" s="441"/>
      <c r="G251" s="441"/>
      <c r="H251" s="441"/>
      <c r="I251" s="442"/>
    </row>
    <row r="252" spans="1:9" ht="27.75" customHeight="1" x14ac:dyDescent="0.25">
      <c r="A252" s="192">
        <v>72119</v>
      </c>
      <c r="B252" s="199" t="s">
        <v>117</v>
      </c>
      <c r="C252" s="446" t="s">
        <v>118</v>
      </c>
      <c r="D252" s="447"/>
      <c r="E252" s="200">
        <v>10</v>
      </c>
      <c r="F252" s="114">
        <v>0.2</v>
      </c>
      <c r="G252" s="217">
        <v>954.47</v>
      </c>
      <c r="H252" s="452" t="s">
        <v>101</v>
      </c>
      <c r="I252" s="453"/>
    </row>
    <row r="253" spans="1:9" ht="27" customHeight="1" x14ac:dyDescent="0.25">
      <c r="A253" s="192">
        <v>72338</v>
      </c>
      <c r="B253" s="199" t="s">
        <v>120</v>
      </c>
      <c r="C253" s="446" t="s">
        <v>121</v>
      </c>
      <c r="D253" s="447"/>
      <c r="E253" s="200">
        <v>25</v>
      </c>
      <c r="F253" s="80">
        <v>5</v>
      </c>
      <c r="G253" s="217">
        <v>1094.06</v>
      </c>
      <c r="H253" s="450" t="s">
        <v>101</v>
      </c>
      <c r="I253" s="451"/>
    </row>
    <row r="254" spans="1:9" ht="21.75" customHeight="1" thickBot="1" x14ac:dyDescent="0.3">
      <c r="A254" s="192">
        <v>72379</v>
      </c>
      <c r="B254" s="199" t="s">
        <v>122</v>
      </c>
      <c r="C254" s="446" t="s">
        <v>123</v>
      </c>
      <c r="D254" s="447"/>
      <c r="E254" s="200">
        <v>25</v>
      </c>
      <c r="F254" s="80">
        <v>8</v>
      </c>
      <c r="G254" s="217">
        <v>1458.61</v>
      </c>
      <c r="H254" s="448" t="s">
        <v>101</v>
      </c>
      <c r="I254" s="449"/>
    </row>
    <row r="255" spans="1:9" ht="16.5" thickBot="1" x14ac:dyDescent="0.3">
      <c r="A255" s="440" t="s">
        <v>98</v>
      </c>
      <c r="B255" s="441"/>
      <c r="C255" s="441"/>
      <c r="D255" s="441"/>
      <c r="E255" s="441"/>
      <c r="F255" s="441"/>
      <c r="G255" s="441"/>
      <c r="H255" s="441"/>
      <c r="I255" s="442"/>
    </row>
    <row r="256" spans="1:9" x14ac:dyDescent="0.25">
      <c r="A256" s="192">
        <v>72340</v>
      </c>
      <c r="B256" s="193" t="s">
        <v>99</v>
      </c>
      <c r="C256" s="446" t="s">
        <v>100</v>
      </c>
      <c r="D256" s="447"/>
      <c r="E256" s="79">
        <v>25</v>
      </c>
      <c r="F256" s="80">
        <v>8</v>
      </c>
      <c r="G256" s="217">
        <v>1141.4000000000001</v>
      </c>
      <c r="H256" s="452" t="s">
        <v>101</v>
      </c>
      <c r="I256" s="453"/>
    </row>
    <row r="257" spans="1:9" ht="15.75" thickBot="1" x14ac:dyDescent="0.3">
      <c r="A257" s="194">
        <v>72341</v>
      </c>
      <c r="B257" s="195" t="s">
        <v>102</v>
      </c>
      <c r="C257" s="471" t="s">
        <v>103</v>
      </c>
      <c r="D257" s="472"/>
      <c r="E257" s="125">
        <v>25</v>
      </c>
      <c r="F257" s="126">
        <v>8</v>
      </c>
      <c r="G257" s="218">
        <v>1807.31</v>
      </c>
      <c r="H257" s="448" t="s">
        <v>101</v>
      </c>
      <c r="I257" s="449"/>
    </row>
    <row r="258" spans="1:9" ht="20.100000000000001" customHeight="1" thickBot="1" x14ac:dyDescent="0.3">
      <c r="A258" s="440" t="s">
        <v>105</v>
      </c>
      <c r="B258" s="441"/>
      <c r="C258" s="441"/>
      <c r="D258" s="441"/>
      <c r="E258" s="441"/>
      <c r="F258" s="441"/>
      <c r="G258" s="441"/>
      <c r="H258" s="441"/>
      <c r="I258" s="442"/>
    </row>
    <row r="259" spans="1:9" ht="22.5" customHeight="1" x14ac:dyDescent="0.25">
      <c r="A259" s="81">
        <v>72391</v>
      </c>
      <c r="B259" s="82" t="s">
        <v>111</v>
      </c>
      <c r="C259" s="474" t="s">
        <v>139</v>
      </c>
      <c r="D259" s="475"/>
      <c r="E259" s="130">
        <v>25</v>
      </c>
      <c r="F259" s="130">
        <v>2.5</v>
      </c>
      <c r="G259" s="201">
        <v>1111.9000000000001</v>
      </c>
      <c r="H259" s="452" t="s">
        <v>101</v>
      </c>
      <c r="I259" s="453"/>
    </row>
    <row r="260" spans="1:9" ht="25.5" customHeight="1" x14ac:dyDescent="0.25">
      <c r="A260" s="89">
        <v>72396</v>
      </c>
      <c r="B260" s="90" t="s">
        <v>111</v>
      </c>
      <c r="C260" s="458" t="s">
        <v>140</v>
      </c>
      <c r="D260" s="459"/>
      <c r="E260" s="83">
        <v>25</v>
      </c>
      <c r="F260" s="83">
        <v>2.5</v>
      </c>
      <c r="G260" s="202">
        <v>1280.72</v>
      </c>
      <c r="H260" s="460" t="s">
        <v>101</v>
      </c>
      <c r="I260" s="461"/>
    </row>
    <row r="261" spans="1:9" ht="20.100000000000001" customHeight="1" x14ac:dyDescent="0.25">
      <c r="A261" s="89">
        <v>72397</v>
      </c>
      <c r="B261" s="90" t="s">
        <v>111</v>
      </c>
      <c r="C261" s="456" t="s">
        <v>141</v>
      </c>
      <c r="D261" s="457"/>
      <c r="E261" s="83">
        <v>25</v>
      </c>
      <c r="F261" s="83">
        <v>2.5</v>
      </c>
      <c r="G261" s="202">
        <v>1643.45</v>
      </c>
      <c r="H261" s="454" t="s">
        <v>101</v>
      </c>
      <c r="I261" s="455"/>
    </row>
    <row r="262" spans="1:9" ht="27.75" customHeight="1" x14ac:dyDescent="0.25">
      <c r="A262" s="89">
        <v>72696</v>
      </c>
      <c r="B262" s="90" t="s">
        <v>132</v>
      </c>
      <c r="C262" s="160" t="s">
        <v>133</v>
      </c>
      <c r="D262" s="185"/>
      <c r="E262" s="83">
        <v>25</v>
      </c>
      <c r="F262" s="83">
        <v>2.5</v>
      </c>
      <c r="G262" s="203">
        <v>1454.83</v>
      </c>
      <c r="H262" s="450" t="s">
        <v>104</v>
      </c>
      <c r="I262" s="451"/>
    </row>
    <row r="263" spans="1:9" ht="25.5" customHeight="1" x14ac:dyDescent="0.25">
      <c r="A263" s="89">
        <v>72697</v>
      </c>
      <c r="B263" s="90" t="s">
        <v>132</v>
      </c>
      <c r="C263" s="160" t="s">
        <v>134</v>
      </c>
      <c r="D263" s="127"/>
      <c r="E263" s="83">
        <v>25</v>
      </c>
      <c r="F263" s="83">
        <v>2.5</v>
      </c>
      <c r="G263" s="203">
        <v>1332.17</v>
      </c>
      <c r="H263" s="454" t="s">
        <v>101</v>
      </c>
      <c r="I263" s="455"/>
    </row>
    <row r="264" spans="1:9" ht="24.75" customHeight="1" x14ac:dyDescent="0.25">
      <c r="A264" s="89">
        <v>72698</v>
      </c>
      <c r="B264" s="90" t="s">
        <v>132</v>
      </c>
      <c r="C264" s="456" t="s">
        <v>135</v>
      </c>
      <c r="D264" s="457"/>
      <c r="E264" s="83">
        <v>25</v>
      </c>
      <c r="F264" s="83">
        <v>2.5</v>
      </c>
      <c r="G264" s="203">
        <v>1332.17</v>
      </c>
      <c r="H264" s="454" t="s">
        <v>101</v>
      </c>
      <c r="I264" s="455"/>
    </row>
    <row r="265" spans="1:9" ht="24.75" customHeight="1" x14ac:dyDescent="0.25">
      <c r="A265" s="89">
        <v>72699</v>
      </c>
      <c r="B265" s="90" t="s">
        <v>132</v>
      </c>
      <c r="C265" s="160" t="s">
        <v>136</v>
      </c>
      <c r="D265" s="185"/>
      <c r="E265" s="83">
        <v>25</v>
      </c>
      <c r="F265" s="83">
        <v>2.5</v>
      </c>
      <c r="G265" s="203">
        <v>1332.17</v>
      </c>
      <c r="H265" s="450" t="s">
        <v>104</v>
      </c>
      <c r="I265" s="451"/>
    </row>
    <row r="266" spans="1:9" ht="24.75" customHeight="1" x14ac:dyDescent="0.25">
      <c r="A266" s="89">
        <v>72700</v>
      </c>
      <c r="B266" s="90" t="s">
        <v>132</v>
      </c>
      <c r="C266" s="456" t="s">
        <v>137</v>
      </c>
      <c r="D266" s="457"/>
      <c r="E266" s="83">
        <v>25</v>
      </c>
      <c r="F266" s="83">
        <v>2.5</v>
      </c>
      <c r="G266" s="203">
        <v>1332.17</v>
      </c>
      <c r="H266" s="454" t="s">
        <v>101</v>
      </c>
      <c r="I266" s="455"/>
    </row>
    <row r="267" spans="1:9" ht="22.5" customHeight="1" thickBot="1" x14ac:dyDescent="0.3">
      <c r="A267" s="196">
        <v>72701</v>
      </c>
      <c r="B267" s="197" t="s">
        <v>132</v>
      </c>
      <c r="C267" s="476" t="s">
        <v>138</v>
      </c>
      <c r="D267" s="477"/>
      <c r="E267" s="198">
        <v>25</v>
      </c>
      <c r="F267" s="198">
        <v>2.5</v>
      </c>
      <c r="G267" s="204">
        <v>1278.08</v>
      </c>
      <c r="H267" s="469" t="s">
        <v>101</v>
      </c>
      <c r="I267" s="470"/>
    </row>
    <row r="268" spans="1:9" x14ac:dyDescent="0.25">
      <c r="A268" s="466"/>
      <c r="B268" s="466"/>
      <c r="C268" s="11"/>
      <c r="D268" s="12"/>
      <c r="E268" s="13"/>
      <c r="F268" s="13"/>
      <c r="G268" s="13"/>
      <c r="H268" s="170"/>
    </row>
    <row r="269" spans="1:9" x14ac:dyDescent="0.25">
      <c r="A269" s="464" t="s">
        <v>106</v>
      </c>
      <c r="B269" s="464"/>
      <c r="C269" s="84"/>
      <c r="D269" s="85"/>
      <c r="E269" s="86"/>
      <c r="F269" s="86"/>
      <c r="G269" s="86"/>
      <c r="H269" s="165"/>
      <c r="I269" s="165"/>
    </row>
    <row r="270" spans="1:9" x14ac:dyDescent="0.25">
      <c r="A270" s="465" t="s">
        <v>107</v>
      </c>
      <c r="B270" s="465"/>
      <c r="C270" s="465"/>
      <c r="D270" s="87"/>
      <c r="E270" s="88"/>
      <c r="F270" s="88"/>
      <c r="G270" s="88"/>
      <c r="H270" s="165"/>
      <c r="I270" s="165"/>
    </row>
    <row r="271" spans="1:9" x14ac:dyDescent="0.25">
      <c r="A271" s="467" t="s">
        <v>108</v>
      </c>
      <c r="B271" s="468"/>
      <c r="C271" s="468"/>
      <c r="D271" s="468"/>
      <c r="E271" s="468"/>
      <c r="F271" s="468"/>
      <c r="G271" s="468"/>
      <c r="H271" s="468"/>
      <c r="I271" s="463"/>
    </row>
    <row r="272" spans="1:9" x14ac:dyDescent="0.25">
      <c r="A272" s="473" t="s">
        <v>109</v>
      </c>
      <c r="B272" s="463"/>
      <c r="C272" s="463"/>
      <c r="D272" s="463"/>
      <c r="E272" s="463"/>
      <c r="F272" s="463"/>
      <c r="G272" s="463"/>
      <c r="H272" s="463"/>
      <c r="I272" s="463"/>
    </row>
    <row r="273" spans="1:9" x14ac:dyDescent="0.25">
      <c r="A273" s="462" t="s">
        <v>110</v>
      </c>
      <c r="B273" s="463"/>
      <c r="C273" s="463"/>
      <c r="D273" s="463"/>
      <c r="E273" s="463"/>
      <c r="F273" s="463"/>
      <c r="G273" s="463"/>
      <c r="H273" s="463"/>
      <c r="I273" s="463"/>
    </row>
  </sheetData>
  <mergeCells count="83">
    <mergeCell ref="A10:I10"/>
    <mergeCell ref="A117:I117"/>
    <mergeCell ref="A4:I4"/>
    <mergeCell ref="A90:G90"/>
    <mergeCell ref="A18:I18"/>
    <mergeCell ref="A71:I71"/>
    <mergeCell ref="A59:G59"/>
    <mergeCell ref="A60:I60"/>
    <mergeCell ref="A91:I91"/>
    <mergeCell ref="A70:G70"/>
    <mergeCell ref="A169:G169"/>
    <mergeCell ref="A1:I1"/>
    <mergeCell ref="A2:I2"/>
    <mergeCell ref="A30:I30"/>
    <mergeCell ref="A17:G17"/>
    <mergeCell ref="A29:G29"/>
    <mergeCell ref="A3:I3"/>
    <mergeCell ref="A5:I5"/>
    <mergeCell ref="A7:I7"/>
    <mergeCell ref="A9:G9"/>
    <mergeCell ref="H266:I266"/>
    <mergeCell ref="A240:I240"/>
    <mergeCell ref="A102:G102"/>
    <mergeCell ref="A42:G42"/>
    <mergeCell ref="A43:I43"/>
    <mergeCell ref="A80:G80"/>
    <mergeCell ref="A81:I81"/>
    <mergeCell ref="A103:I103"/>
    <mergeCell ref="A225:G225"/>
    <mergeCell ref="A124:I124"/>
    <mergeCell ref="A272:I272"/>
    <mergeCell ref="H257:I257"/>
    <mergeCell ref="A258:I258"/>
    <mergeCell ref="C259:D259"/>
    <mergeCell ref="H259:I259"/>
    <mergeCell ref="C267:D267"/>
    <mergeCell ref="H262:I262"/>
    <mergeCell ref="H265:I265"/>
    <mergeCell ref="H264:I264"/>
    <mergeCell ref="C266:D266"/>
    <mergeCell ref="A255:I255"/>
    <mergeCell ref="C256:D256"/>
    <mergeCell ref="H256:I256"/>
    <mergeCell ref="A273:I273"/>
    <mergeCell ref="A269:B269"/>
    <mergeCell ref="A270:C270"/>
    <mergeCell ref="A268:B268"/>
    <mergeCell ref="A271:I271"/>
    <mergeCell ref="H267:I267"/>
    <mergeCell ref="C257:D257"/>
    <mergeCell ref="H261:I261"/>
    <mergeCell ref="C264:D264"/>
    <mergeCell ref="C260:D260"/>
    <mergeCell ref="C261:D261"/>
    <mergeCell ref="H260:I260"/>
    <mergeCell ref="H263:I263"/>
    <mergeCell ref="A251:I251"/>
    <mergeCell ref="A244:I244"/>
    <mergeCell ref="C252:D252"/>
    <mergeCell ref="H254:I254"/>
    <mergeCell ref="C253:D253"/>
    <mergeCell ref="H253:I253"/>
    <mergeCell ref="C254:D254"/>
    <mergeCell ref="H252:I252"/>
    <mergeCell ref="A101:I101"/>
    <mergeCell ref="A123:G123"/>
    <mergeCell ref="A214:G214"/>
    <mergeCell ref="A141:G141"/>
    <mergeCell ref="A226:I226"/>
    <mergeCell ref="A116:G116"/>
    <mergeCell ref="A142:I142"/>
    <mergeCell ref="A154:G154"/>
    <mergeCell ref="A215:I215"/>
    <mergeCell ref="A155:I155"/>
    <mergeCell ref="A170:I170"/>
    <mergeCell ref="A250:B250"/>
    <mergeCell ref="H250:I250"/>
    <mergeCell ref="A239:I239"/>
    <mergeCell ref="C250:D250"/>
    <mergeCell ref="A248:I248"/>
    <mergeCell ref="A243:I243"/>
    <mergeCell ref="A185:G185"/>
    <mergeCell ref="A186:I186"/>
  </mergeCells>
  <pageMargins left="0.59055118110236227" right="0.15748031496062992" top="0.33" bottom="0.17" header="0.2" footer="0.17"/>
  <pageSetup paperSize="9" scale="55" fitToHeight="123" orientation="portrait" r:id="rId1"/>
  <rowBreaks count="1" manualBreakCount="1">
    <brk id="23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2022-08-06T10:43:23Z</dcterms:modified>
</cp:coreProperties>
</file>